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事業予算書【提出用】" sheetId="2" r:id="rId1"/>
    <sheet name="事業予算書【記入例】" sheetId="1" r:id="rId2"/>
  </sheets>
  <definedNames>
    <definedName name="_xlnm.Print_Area" localSheetId="1">事業予算書【記入例】!$A$1:$Z$81</definedName>
    <definedName name="_xlnm.Print_Area" localSheetId="0">事業予算書【提出用】!$A$1:$N$81</definedName>
  </definedNames>
  <calcPr calcId="152511"/>
</workbook>
</file>

<file path=xl/calcChain.xml><?xml version="1.0" encoding="utf-8"?>
<calcChain xmlns="http://schemas.openxmlformats.org/spreadsheetml/2006/main">
  <c r="C46" i="2" l="1"/>
  <c r="C41" i="2"/>
  <c r="C30" i="2"/>
  <c r="C25" i="2"/>
  <c r="C20" i="2"/>
  <c r="C15" i="2"/>
  <c r="C10" i="2"/>
  <c r="L13" i="2" l="1"/>
  <c r="L18" i="2"/>
  <c r="L14" i="2"/>
  <c r="L10" i="2" l="1"/>
  <c r="L17" i="2"/>
  <c r="M77" i="1"/>
  <c r="L70" i="1" l="1"/>
  <c r="L69" i="1"/>
  <c r="L67" i="1"/>
  <c r="L66" i="1"/>
  <c r="L32" i="1" l="1"/>
  <c r="L33" i="1"/>
  <c r="L34" i="1"/>
  <c r="L31" i="1"/>
  <c r="L30" i="1"/>
  <c r="L75" i="1"/>
  <c r="L74" i="1"/>
  <c r="L73" i="1"/>
  <c r="L72" i="1"/>
  <c r="L71" i="1"/>
  <c r="L65" i="1"/>
  <c r="L64" i="1"/>
  <c r="L63" i="1"/>
  <c r="L62" i="1"/>
  <c r="L61" i="1"/>
  <c r="L60" i="1"/>
  <c r="L59" i="1"/>
  <c r="L58" i="1"/>
  <c r="L57" i="1"/>
  <c r="L56" i="1"/>
  <c r="L55" i="1"/>
  <c r="L54" i="1"/>
  <c r="L53" i="1"/>
  <c r="L52" i="1"/>
  <c r="L51" i="1"/>
  <c r="L50" i="1"/>
  <c r="L49" i="1"/>
  <c r="L48" i="1"/>
  <c r="L47" i="1"/>
  <c r="L46" i="1"/>
  <c r="L45" i="1"/>
  <c r="L44" i="1"/>
  <c r="L43" i="1"/>
  <c r="L42" i="1"/>
  <c r="L38" i="1"/>
  <c r="L37" i="1"/>
  <c r="L36" i="1"/>
  <c r="L35" i="1"/>
  <c r="L29" i="1"/>
  <c r="L28" i="1"/>
  <c r="L27" i="1"/>
  <c r="L26" i="1"/>
  <c r="L24" i="1"/>
  <c r="L23" i="1"/>
  <c r="L22" i="1"/>
  <c r="L21" i="1"/>
  <c r="L20" i="1"/>
  <c r="L19" i="1"/>
  <c r="L17" i="1"/>
  <c r="L16" i="1"/>
  <c r="L15" i="1"/>
  <c r="L14" i="1"/>
  <c r="L13" i="1"/>
  <c r="L12" i="1"/>
  <c r="L11" i="1"/>
  <c r="L10" i="1"/>
  <c r="L75" i="2"/>
  <c r="L74" i="2"/>
  <c r="L73" i="2"/>
  <c r="L72" i="2"/>
  <c r="L71" i="2"/>
  <c r="L70" i="2"/>
  <c r="L69" i="2"/>
  <c r="L68" i="2"/>
  <c r="L67" i="2"/>
  <c r="L66" i="2"/>
  <c r="L65" i="2"/>
  <c r="L64" i="2"/>
  <c r="L63" i="2"/>
  <c r="L62" i="2"/>
  <c r="L61" i="2"/>
  <c r="L60" i="2"/>
  <c r="L59" i="2"/>
  <c r="L58" i="2"/>
  <c r="L57" i="2"/>
  <c r="L56" i="2"/>
  <c r="L55" i="2"/>
  <c r="L54" i="2"/>
  <c r="L53" i="2"/>
  <c r="L52" i="2"/>
  <c r="L51" i="2"/>
  <c r="L50" i="2"/>
  <c r="L49" i="2"/>
  <c r="L48" i="2"/>
  <c r="L47" i="2"/>
  <c r="L46" i="2"/>
  <c r="L45" i="2"/>
  <c r="L44" i="2"/>
  <c r="L43" i="2"/>
  <c r="L42" i="2"/>
  <c r="L39" i="2"/>
  <c r="L38" i="2"/>
  <c r="L37" i="2"/>
  <c r="L36" i="2"/>
  <c r="L35" i="2"/>
  <c r="L34" i="2"/>
  <c r="L33" i="2"/>
  <c r="L32" i="2"/>
  <c r="L31" i="2"/>
  <c r="L30" i="2"/>
  <c r="L29" i="2"/>
  <c r="L28" i="2"/>
  <c r="L27" i="2"/>
  <c r="L26" i="2"/>
  <c r="L25" i="2"/>
  <c r="L24" i="2"/>
  <c r="L23" i="2"/>
  <c r="L22" i="2"/>
  <c r="L21" i="2"/>
  <c r="L20" i="2"/>
  <c r="L19" i="2"/>
  <c r="L12" i="2"/>
  <c r="L16" i="2"/>
  <c r="L15" i="2"/>
  <c r="C10" i="1" l="1"/>
  <c r="C66" i="2"/>
  <c r="C56" i="2"/>
  <c r="C51" i="2"/>
  <c r="C61" i="2"/>
  <c r="C71" i="2"/>
  <c r="C35" i="2"/>
  <c r="M77" i="2"/>
  <c r="L41" i="2"/>
  <c r="L11" i="2"/>
  <c r="L77" i="2" l="1"/>
  <c r="C40" i="2"/>
  <c r="C76" i="2"/>
  <c r="C71" i="1"/>
  <c r="L41" i="1"/>
  <c r="L25" i="1"/>
  <c r="L39" i="1"/>
  <c r="C77" i="2" l="1"/>
  <c r="B5" i="2" s="1"/>
  <c r="B6" i="2" s="1"/>
  <c r="B7" i="2" s="1"/>
  <c r="C35" i="1"/>
  <c r="C30" i="1"/>
  <c r="C25" i="1"/>
  <c r="C20" i="1"/>
  <c r="C51" i="1"/>
  <c r="C56" i="1"/>
  <c r="C61" i="1"/>
  <c r="C66" i="1"/>
  <c r="C15" i="1"/>
  <c r="C46" i="1"/>
  <c r="C41" i="1"/>
  <c r="L77" i="1"/>
  <c r="N77" i="2" l="1"/>
  <c r="C76" i="1"/>
  <c r="C40" i="1"/>
  <c r="C77" i="1" l="1"/>
  <c r="B5" i="1" l="1"/>
  <c r="B6" i="1"/>
  <c r="B7" i="1" s="1"/>
  <c r="N77" i="1"/>
</calcChain>
</file>

<file path=xl/sharedStrings.xml><?xml version="1.0" encoding="utf-8"?>
<sst xmlns="http://schemas.openxmlformats.org/spreadsheetml/2006/main" count="250" uniqueCount="125">
  <si>
    <t>事業予算書</t>
    <rPh sb="0" eb="5">
      <t>ジギョウヨサンショ</t>
    </rPh>
    <phoneticPr fontId="2"/>
  </si>
  <si>
    <t>需用費</t>
    <rPh sb="0" eb="3">
      <t>ジュヨウヒ</t>
    </rPh>
    <phoneticPr fontId="2"/>
  </si>
  <si>
    <t>役務費</t>
    <rPh sb="0" eb="3">
      <t>エキムヒ</t>
    </rPh>
    <phoneticPr fontId="2"/>
  </si>
  <si>
    <t>技術者給</t>
    <rPh sb="0" eb="4">
      <t>ギジュツシャキュウ</t>
    </rPh>
    <phoneticPr fontId="2"/>
  </si>
  <si>
    <t>賃金</t>
    <rPh sb="0" eb="2">
      <t>チンギン</t>
    </rPh>
    <phoneticPr fontId="2"/>
  </si>
  <si>
    <t>謝金</t>
    <rPh sb="0" eb="2">
      <t>シャキン</t>
    </rPh>
    <phoneticPr fontId="2"/>
  </si>
  <si>
    <t>旅費</t>
    <rPh sb="0" eb="2">
      <t>リョヒ</t>
    </rPh>
    <phoneticPr fontId="2"/>
  </si>
  <si>
    <t>使用料及び賃借料</t>
    <rPh sb="0" eb="4">
      <t>シヨウリョウオヨ</t>
    </rPh>
    <rPh sb="5" eb="8">
      <t>チンシャクリョウ</t>
    </rPh>
    <phoneticPr fontId="2"/>
  </si>
  <si>
    <t>値</t>
    <rPh sb="0" eb="1">
      <t>アタイ</t>
    </rPh>
    <phoneticPr fontId="2"/>
  </si>
  <si>
    <t>単位</t>
    <rPh sb="0" eb="2">
      <t>タンイ</t>
    </rPh>
    <phoneticPr fontId="2"/>
  </si>
  <si>
    <t>経費内容</t>
    <rPh sb="0" eb="2">
      <t>ケイヒ</t>
    </rPh>
    <rPh sb="2" eb="4">
      <t>ナイヨウ</t>
    </rPh>
    <phoneticPr fontId="2"/>
  </si>
  <si>
    <t>備考</t>
    <rPh sb="0" eb="2">
      <t>ビコウ</t>
    </rPh>
    <phoneticPr fontId="2"/>
  </si>
  <si>
    <t>作成日：</t>
    <rPh sb="0" eb="3">
      <t>サクセイビ</t>
    </rPh>
    <phoneticPr fontId="2"/>
  </si>
  <si>
    <t>変更日：</t>
    <rPh sb="0" eb="3">
      <t>ヘンコウビ</t>
    </rPh>
    <phoneticPr fontId="2"/>
  </si>
  <si>
    <t>令和　　年　　月　　日</t>
    <rPh sb="0" eb="2">
      <t>レイワ</t>
    </rPh>
    <rPh sb="4" eb="5">
      <t>ネン</t>
    </rPh>
    <rPh sb="7" eb="8">
      <t>ガツ</t>
    </rPh>
    <rPh sb="10" eb="11">
      <t>ニチ</t>
    </rPh>
    <phoneticPr fontId="2"/>
  </si>
  <si>
    <t>小計
[自動計算]</t>
    <rPh sb="0" eb="2">
      <t>ショウケイ</t>
    </rPh>
    <phoneticPr fontId="2"/>
  </si>
  <si>
    <t>合計[自動計算]</t>
    <rPh sb="0" eb="2">
      <t>ゴウケイ</t>
    </rPh>
    <phoneticPr fontId="2"/>
  </si>
  <si>
    <t>積</t>
    <rPh sb="0" eb="1">
      <t>セキ</t>
    </rPh>
    <phoneticPr fontId="2"/>
  </si>
  <si>
    <t>実証事業費（円）[自動計算]</t>
    <rPh sb="0" eb="5">
      <t>ジッショウジギョウヒ</t>
    </rPh>
    <rPh sb="6" eb="7">
      <t>エン</t>
    </rPh>
    <phoneticPr fontId="2"/>
  </si>
  <si>
    <t>自己負担額（円）[自動計算]</t>
    <rPh sb="0" eb="5">
      <t>ジコフタンガク</t>
    </rPh>
    <rPh sb="6" eb="7">
      <t>エン</t>
    </rPh>
    <phoneticPr fontId="2"/>
  </si>
  <si>
    <t>助成見込額（円）[自動計算]</t>
    <rPh sb="0" eb="2">
      <t>ジョセイ</t>
    </rPh>
    <rPh sb="2" eb="4">
      <t>ミコ</t>
    </rPh>
    <rPh sb="4" eb="5">
      <t>ガク</t>
    </rPh>
    <rPh sb="6" eb="7">
      <t>エン</t>
    </rPh>
    <phoneticPr fontId="2"/>
  </si>
  <si>
    <t>消費税額(円)</t>
    <rPh sb="0" eb="4">
      <t>ショウヒゼイガク</t>
    </rPh>
    <rPh sb="5" eb="6">
      <t>エン</t>
    </rPh>
    <phoneticPr fontId="2"/>
  </si>
  <si>
    <t>単価(円)
本体価格</t>
    <rPh sb="0" eb="2">
      <t>タンカ</t>
    </rPh>
    <rPh sb="3" eb="4">
      <t>エン</t>
    </rPh>
    <rPh sb="6" eb="10">
      <t>ホンタイカカク</t>
    </rPh>
    <phoneticPr fontId="2"/>
  </si>
  <si>
    <t>提案事業名</t>
    <rPh sb="0" eb="5">
      <t>テイアンジギョウメイ</t>
    </rPh>
    <phoneticPr fontId="2"/>
  </si>
  <si>
    <t>応募者名</t>
    <rPh sb="0" eb="3">
      <t>オウボシャ</t>
    </rPh>
    <rPh sb="3" eb="4">
      <t>メイ</t>
    </rPh>
    <phoneticPr fontId="2"/>
  </si>
  <si>
    <t>←改行不可</t>
    <rPh sb="1" eb="5">
      <t>カイギョウフカ</t>
    </rPh>
    <phoneticPr fontId="2"/>
  </si>
  <si>
    <t>○○塗装した木製遮音壁による耐候性及び遮音性の検証</t>
    <phoneticPr fontId="2"/>
  </si>
  <si>
    <t>×</t>
    <phoneticPr fontId="2"/>
  </si>
  <si>
    <t>時間</t>
    <rPh sb="0" eb="2">
      <t>ジカン</t>
    </rPh>
    <phoneticPr fontId="2"/>
  </si>
  <si>
    <t>高速道路通行料</t>
    <rPh sb="0" eb="2">
      <t>コウソク</t>
    </rPh>
    <rPh sb="2" eb="4">
      <t>ドウロ</t>
    </rPh>
    <rPh sb="4" eb="7">
      <t>ツウコウリョウ</t>
    </rPh>
    <phoneticPr fontId="2"/>
  </si>
  <si>
    <t>×</t>
    <phoneticPr fontId="2"/>
  </si>
  <si>
    <t>回</t>
    <rPh sb="0" eb="1">
      <t>カイ</t>
    </rPh>
    <phoneticPr fontId="2"/>
  </si>
  <si>
    <t>現場まで往復</t>
    <rPh sb="0" eb="2">
      <t>ゲンバ</t>
    </rPh>
    <rPh sb="4" eb="6">
      <t>オウフク</t>
    </rPh>
    <phoneticPr fontId="2"/>
  </si>
  <si>
    <t>m3</t>
    <phoneticPr fontId="2"/>
  </si>
  <si>
    <t>金物</t>
    <rPh sb="0" eb="2">
      <t>カナモノ</t>
    </rPh>
    <phoneticPr fontId="2"/>
  </si>
  <si>
    <t>式</t>
    <rPh sb="0" eb="1">
      <t>シキ</t>
    </rPh>
    <phoneticPr fontId="2"/>
  </si>
  <si>
    <t>工作機器リース</t>
    <rPh sb="0" eb="4">
      <t>コウサクキキ</t>
    </rPh>
    <phoneticPr fontId="2"/>
  </si>
  <si>
    <t>日</t>
    <rPh sb="0" eb="1">
      <t>ニチ</t>
    </rPh>
    <phoneticPr fontId="2"/>
  </si>
  <si>
    <t>○○金物店</t>
    <rPh sb="2" eb="4">
      <t>カナモノ</t>
    </rPh>
    <rPh sb="4" eb="5">
      <t>テン</t>
    </rPh>
    <phoneticPr fontId="2"/>
  </si>
  <si>
    <t>基礎工事</t>
    <rPh sb="0" eb="4">
      <t>キソコウジ</t>
    </rPh>
    <phoneticPr fontId="2"/>
  </si>
  <si>
    <t>×</t>
    <phoneticPr fontId="2"/>
  </si>
  <si>
    <t>(株)○○運送</t>
    <rPh sb="0" eb="3">
      <t>カブ</t>
    </rPh>
    <rPh sb="3" eb="7">
      <t>マルマルウンソウ</t>
    </rPh>
    <phoneticPr fontId="2"/>
  </si>
  <si>
    <t>(株)○○建設</t>
    <rPh sb="0" eb="3">
      <t>カブ</t>
    </rPh>
    <rPh sb="5" eb="7">
      <t>ケンセツ</t>
    </rPh>
    <phoneticPr fontId="2"/>
  </si>
  <si>
    <t>×</t>
    <phoneticPr fontId="2"/>
  </si>
  <si>
    <t>○○リース(株)</t>
    <rPh sb="5" eb="8">
      <t>カブ</t>
    </rPh>
    <phoneticPr fontId="2"/>
  </si>
  <si>
    <t>木材保存処理</t>
    <rPh sb="0" eb="6">
      <t>モクザイホゾンショリ</t>
    </rPh>
    <phoneticPr fontId="2"/>
  </si>
  <si>
    <t>m3</t>
    <phoneticPr fontId="2"/>
  </si>
  <si>
    <t>○○木材(株)</t>
    <rPh sb="2" eb="4">
      <t>モクザイ</t>
    </rPh>
    <rPh sb="4" eb="7">
      <t>カブ</t>
    </rPh>
    <phoneticPr fontId="2"/>
  </si>
  <si>
    <t>木材加工</t>
    <rPh sb="0" eb="4">
      <t>モクザイカコウ</t>
    </rPh>
    <phoneticPr fontId="2"/>
  </si>
  <si>
    <t>木材運搬</t>
    <rPh sb="0" eb="2">
      <t>モクザイ</t>
    </rPh>
    <rPh sb="2" eb="4">
      <t>ウンパン</t>
    </rPh>
    <phoneticPr fontId="2"/>
  </si>
  <si>
    <t>○○教授</t>
    <rPh sb="2" eb="4">
      <t>キョウジュ</t>
    </rPh>
    <phoneticPr fontId="2"/>
  </si>
  <si>
    <t>×</t>
    <phoneticPr fontId="2"/>
  </si>
  <si>
    <t>試験機関まで往復</t>
    <rPh sb="0" eb="2">
      <t>シケン</t>
    </rPh>
    <rPh sb="2" eb="4">
      <t>キカン</t>
    </rPh>
    <rPh sb="6" eb="8">
      <t>オウフク</t>
    </rPh>
    <phoneticPr fontId="2"/>
  </si>
  <si>
    <t>鉄道運賃（技術者E）</t>
    <rPh sb="0" eb="2">
      <t>テツドウ</t>
    </rPh>
    <rPh sb="2" eb="4">
      <t>ウンチン</t>
    </rPh>
    <rPh sb="5" eb="8">
      <t>ギジュツシャ</t>
    </rPh>
    <phoneticPr fontId="2"/>
  </si>
  <si>
    <t>様式１－３号</t>
    <rPh sb="0" eb="2">
      <t>ヨウシキ</t>
    </rPh>
    <rPh sb="5" eb="6">
      <t>ゴウ</t>
    </rPh>
    <phoneticPr fontId="2"/>
  </si>
  <si>
    <t>注1：積算内訳（税抜単価×数＋消費税）は必ず記入してください。</t>
    <rPh sb="0" eb="1">
      <t>チュウ</t>
    </rPh>
    <rPh sb="3" eb="7">
      <t>セキサンウチワケ</t>
    </rPh>
    <rPh sb="8" eb="12">
      <t>ゼイヌキタンカ</t>
    </rPh>
    <rPh sb="13" eb="14">
      <t>スウ</t>
    </rPh>
    <rPh sb="15" eb="18">
      <t>ショウヒゼイ</t>
    </rPh>
    <rPh sb="20" eb="21">
      <t>カナラ</t>
    </rPh>
    <rPh sb="22" eb="24">
      <t>キニュウ</t>
    </rPh>
    <phoneticPr fontId="2"/>
  </si>
  <si>
    <t>注3：実証事業費欄は消費税込の金額です。助成見込額には消費税額を含めません。</t>
    <rPh sb="0" eb="1">
      <t>チュウ</t>
    </rPh>
    <rPh sb="3" eb="5">
      <t>ジッショウ</t>
    </rPh>
    <rPh sb="5" eb="7">
      <t>ジギョウ</t>
    </rPh>
    <rPh sb="7" eb="8">
      <t>ヒ</t>
    </rPh>
    <rPh sb="8" eb="9">
      <t>ラン</t>
    </rPh>
    <rPh sb="10" eb="12">
      <t>ショウヒ</t>
    </rPh>
    <rPh sb="12" eb="13">
      <t>ゼイ</t>
    </rPh>
    <rPh sb="13" eb="14">
      <t>コミ</t>
    </rPh>
    <rPh sb="15" eb="17">
      <t>キンガク</t>
    </rPh>
    <rPh sb="20" eb="22">
      <t>ジョセイ</t>
    </rPh>
    <rPh sb="22" eb="24">
      <t>ミコミ</t>
    </rPh>
    <rPh sb="24" eb="25">
      <t>ガク</t>
    </rPh>
    <rPh sb="27" eb="30">
      <t>ショウヒゼイ</t>
    </rPh>
    <rPh sb="30" eb="31">
      <t>ガク</t>
    </rPh>
    <rPh sb="32" eb="33">
      <t>フク</t>
    </rPh>
    <phoneticPr fontId="2"/>
  </si>
  <si>
    <t>注4：事業予算書作成の根拠となる見積明細書を必ず添付してください。</t>
    <rPh sb="0" eb="1">
      <t>チュウ</t>
    </rPh>
    <rPh sb="3" eb="5">
      <t>ジギョウ</t>
    </rPh>
    <rPh sb="5" eb="8">
      <t>ヨサンショ</t>
    </rPh>
    <rPh sb="8" eb="10">
      <t>サクセイ</t>
    </rPh>
    <rPh sb="11" eb="13">
      <t>コンキョ</t>
    </rPh>
    <rPh sb="16" eb="18">
      <t>ミツモリ</t>
    </rPh>
    <rPh sb="18" eb="21">
      <t>メイサイショ</t>
    </rPh>
    <rPh sb="22" eb="23">
      <t>カナラ</t>
    </rPh>
    <rPh sb="24" eb="26">
      <t>テンプ</t>
    </rPh>
    <phoneticPr fontId="2"/>
  </si>
  <si>
    <t>項目</t>
    <rPh sb="0" eb="2">
      <t>コウモク</t>
    </rPh>
    <phoneticPr fontId="2"/>
  </si>
  <si>
    <t>項目合計
[自動計算]</t>
    <rPh sb="0" eb="2">
      <t>コウモク</t>
    </rPh>
    <rPh sb="2" eb="4">
      <t>ゴウケイ</t>
    </rPh>
    <rPh sb="6" eb="10">
      <t>ジドウケイサン</t>
    </rPh>
    <phoneticPr fontId="2"/>
  </si>
  <si>
    <t>①施設の整備に係る経費</t>
    <rPh sb="1" eb="3">
      <t>シセツ</t>
    </rPh>
    <rPh sb="4" eb="6">
      <t>セイビ</t>
    </rPh>
    <rPh sb="7" eb="8">
      <t>カカ</t>
    </rPh>
    <rPh sb="9" eb="11">
      <t>ケイヒ</t>
    </rPh>
    <phoneticPr fontId="2"/>
  </si>
  <si>
    <t>②データ収集等に係る経費</t>
    <rPh sb="4" eb="6">
      <t>シュウシュウ</t>
    </rPh>
    <rPh sb="6" eb="7">
      <t>トウ</t>
    </rPh>
    <rPh sb="8" eb="9">
      <t>カカ</t>
    </rPh>
    <rPh sb="10" eb="12">
      <t>ケイヒ</t>
    </rPh>
    <phoneticPr fontId="2"/>
  </si>
  <si>
    <t>①+②</t>
    <phoneticPr fontId="2"/>
  </si>
  <si>
    <t>○○測定</t>
    <rPh sb="2" eb="4">
      <t>ソクテイ</t>
    </rPh>
    <phoneticPr fontId="2"/>
  </si>
  <si>
    <t>○○試験</t>
    <rPh sb="2" eb="4">
      <t>シケン</t>
    </rPh>
    <phoneticPr fontId="2"/>
  </si>
  <si>
    <t>×</t>
    <phoneticPr fontId="2"/>
  </si>
  <si>
    <t>時間</t>
    <rPh sb="0" eb="2">
      <t>ジカン</t>
    </rPh>
    <phoneticPr fontId="2"/>
  </si>
  <si>
    <t>○○市</t>
    <rPh sb="2" eb="3">
      <t>シ</t>
    </rPh>
    <phoneticPr fontId="2"/>
  </si>
  <si>
    <t>見学会説明会場</t>
    <rPh sb="0" eb="3">
      <t>ケンガクカイ</t>
    </rPh>
    <rPh sb="3" eb="5">
      <t>セツメイ</t>
    </rPh>
    <rPh sb="5" eb="7">
      <t>カイジョウ</t>
    </rPh>
    <phoneticPr fontId="2"/>
  </si>
  <si>
    <t>×</t>
    <phoneticPr fontId="2"/>
  </si>
  <si>
    <t>(株)○○リサーチ</t>
    <rPh sb="0" eb="3">
      <t>カブ</t>
    </rPh>
    <phoneticPr fontId="2"/>
  </si>
  <si>
    <t>○○試験センター</t>
    <rPh sb="2" eb="4">
      <t>シケン</t>
    </rPh>
    <phoneticPr fontId="2"/>
  </si>
  <si>
    <t>○○環境(株)</t>
    <rPh sb="2" eb="4">
      <t>カンキョウ</t>
    </rPh>
    <rPh sb="4" eb="7">
      <t>カブ</t>
    </rPh>
    <phoneticPr fontId="2"/>
  </si>
  <si>
    <t>見学会資料印刷</t>
    <rPh sb="0" eb="5">
      <t>ケンガクカイシリョウ</t>
    </rPh>
    <rPh sb="5" eb="7">
      <t>インサツ</t>
    </rPh>
    <phoneticPr fontId="2"/>
  </si>
  <si>
    <t>○○プリント(株)</t>
    <rPh sb="6" eb="9">
      <t>カブ</t>
    </rPh>
    <phoneticPr fontId="2"/>
  </si>
  <si>
    <t>注2：備考欄には予定発注先等を記入してください。</t>
    <rPh sb="0" eb="1">
      <t>チュウ</t>
    </rPh>
    <rPh sb="3" eb="6">
      <t>ビコウラン</t>
    </rPh>
    <rPh sb="8" eb="13">
      <t>ヨテイハッチュウサキ</t>
    </rPh>
    <rPh sb="13" eb="14">
      <t>トウ</t>
    </rPh>
    <rPh sb="15" eb="17">
      <t>キニュウ</t>
    </rPh>
    <phoneticPr fontId="2"/>
  </si>
  <si>
    <t>←技術者給は「補助事業等の実施に要する人件費の算定等の適正化について」により時間単価を計算してください。</t>
    <rPh sb="1" eb="5">
      <t>ギジュツシャキュウ</t>
    </rPh>
    <rPh sb="38" eb="40">
      <t>ジカン</t>
    </rPh>
    <rPh sb="40" eb="42">
      <t>タンカ</t>
    </rPh>
    <rPh sb="43" eb="45">
      <t>ケイサン</t>
    </rPh>
    <phoneticPr fontId="2"/>
  </si>
  <si>
    <t>ＸＹ木材(株)</t>
    <rPh sb="2" eb="4">
      <t>モクザイ</t>
    </rPh>
    <rPh sb="4" eb="7">
      <t>カブ</t>
    </rPh>
    <phoneticPr fontId="2"/>
  </si>
  <si>
    <t>○○木工(株)</t>
    <rPh sb="2" eb="4">
      <t>モッコウ</t>
    </rPh>
    <rPh sb="4" eb="7">
      <t>カブ</t>
    </rPh>
    <phoneticPr fontId="2"/>
  </si>
  <si>
    <t>アンケート解析</t>
    <rPh sb="5" eb="7">
      <t>カイセキ</t>
    </rPh>
    <phoneticPr fontId="2"/>
  </si>
  <si>
    <t>×</t>
  </si>
  <si>
    <t>○○協会</t>
    <rPh sb="2" eb="4">
      <t>キョウカイ</t>
    </rPh>
    <phoneticPr fontId="2"/>
  </si>
  <si>
    <t>×</t>
    <phoneticPr fontId="2"/>
  </si>
  <si>
    <t>回</t>
    <rPh sb="0" eb="1">
      <t>カイ</t>
    </rPh>
    <phoneticPr fontId="2"/>
  </si>
  <si>
    <t>○○会議室</t>
    <rPh sb="2" eb="5">
      <t>カイギシツ</t>
    </rPh>
    <phoneticPr fontId="2"/>
  </si>
  <si>
    <t>時間</t>
    <rPh sb="0" eb="2">
      <t>ジカン</t>
    </rPh>
    <phoneticPr fontId="2"/>
  </si>
  <si>
    <t>○○スぺース</t>
    <phoneticPr fontId="2"/>
  </si>
  <si>
    <t>←高速道路通行料を助成対象とする場合は、実証事業実施後に高速道路利用と支払いを証明する領収書の提出が必要です。</t>
    <rPh sb="9" eb="11">
      <t>ジョセイ</t>
    </rPh>
    <rPh sb="11" eb="13">
      <t>タイショウ</t>
    </rPh>
    <rPh sb="16" eb="18">
      <t>バアイ</t>
    </rPh>
    <rPh sb="20" eb="26">
      <t>ジッショウジギョウジッシ</t>
    </rPh>
    <rPh sb="26" eb="27">
      <t>ゴ</t>
    </rPh>
    <rPh sb="28" eb="34">
      <t>コウソクドウロリヨウ</t>
    </rPh>
    <rPh sb="35" eb="37">
      <t>シハラ</t>
    </rPh>
    <rPh sb="39" eb="41">
      <t>ショウメイ</t>
    </rPh>
    <rPh sb="43" eb="46">
      <t>リョウシュウショ</t>
    </rPh>
    <rPh sb="47" eb="49">
      <t>テイシュツ</t>
    </rPh>
    <rPh sb="50" eb="52">
      <t>ヒツヨウ</t>
    </rPh>
    <phoneticPr fontId="2"/>
  </si>
  <si>
    <t>株式会社ＡＢＣ外構</t>
    <rPh sb="0" eb="4">
      <t>カブシキガイシャ</t>
    </rPh>
    <rPh sb="7" eb="9">
      <t>ガイコウ</t>
    </rPh>
    <phoneticPr fontId="2"/>
  </si>
  <si>
    <t>塗装工事</t>
    <rPh sb="0" eb="4">
      <t>トソウコウジ</t>
    </rPh>
    <phoneticPr fontId="2"/>
  </si>
  <si>
    <t>○○建設</t>
    <rPh sb="2" eb="4">
      <t>ケンセツ</t>
    </rPh>
    <phoneticPr fontId="2"/>
  </si>
  <si>
    <t>アルバイトA</t>
  </si>
  <si>
    <t>アルバイトB</t>
  </si>
  <si>
    <t>木工事 アルバイト</t>
    <rPh sb="0" eb="3">
      <t>モッコウジ</t>
    </rPh>
    <phoneticPr fontId="2"/>
  </si>
  <si>
    <t>木材</t>
    <rPh sb="0" eb="2">
      <t>モクザイ</t>
    </rPh>
    <phoneticPr fontId="2"/>
  </si>
  <si>
    <t>設計 人工</t>
    <rPh sb="0" eb="2">
      <t>セッケイ</t>
    </rPh>
    <rPh sb="3" eb="5">
      <t>ニンク</t>
    </rPh>
    <phoneticPr fontId="2"/>
  </si>
  <si>
    <t>木工事 人工</t>
    <rPh sb="0" eb="3">
      <t>モッコウジ</t>
    </rPh>
    <rPh sb="4" eb="6">
      <t>ニンク</t>
    </rPh>
    <phoneticPr fontId="2"/>
  </si>
  <si>
    <t>(株)ABC外構 技術者A</t>
    <rPh sb="0" eb="3">
      <t>カブ</t>
    </rPh>
    <rPh sb="6" eb="8">
      <t>ガイコウ</t>
    </rPh>
    <rPh sb="9" eb="12">
      <t>ギジュツシャ</t>
    </rPh>
    <phoneticPr fontId="2"/>
  </si>
  <si>
    <t>(株)ABC外構 技術者B</t>
    <rPh sb="0" eb="3">
      <t>カブ</t>
    </rPh>
    <rPh sb="6" eb="8">
      <t>ガイコウ</t>
    </rPh>
    <rPh sb="9" eb="12">
      <t>ギジュツシャ</t>
    </rPh>
    <phoneticPr fontId="2"/>
  </si>
  <si>
    <t>(株)ABC外構 技術者C</t>
    <rPh sb="0" eb="3">
      <t>カブ</t>
    </rPh>
    <rPh sb="6" eb="8">
      <t>ガイコウ</t>
    </rPh>
    <rPh sb="9" eb="12">
      <t>ギジュツシャ</t>
    </rPh>
    <phoneticPr fontId="2"/>
  </si>
  <si>
    <t>(株)ABC外構 技術者D</t>
    <rPh sb="0" eb="3">
      <t>カブ</t>
    </rPh>
    <rPh sb="6" eb="8">
      <t>ガイコウ</t>
    </rPh>
    <rPh sb="9" eb="12">
      <t>ギジュツシャ</t>
    </rPh>
    <phoneticPr fontId="2"/>
  </si>
  <si>
    <t>(株)ABC外構 技術者E</t>
    <rPh sb="0" eb="3">
      <t>カブ</t>
    </rPh>
    <rPh sb="6" eb="8">
      <t>ガイコウ</t>
    </rPh>
    <rPh sb="9" eb="12">
      <t>ギジュツシャ</t>
    </rPh>
    <phoneticPr fontId="2"/>
  </si>
  <si>
    <t>アルバイトC</t>
    <phoneticPr fontId="2"/>
  </si>
  <si>
    <t>←応募者自身による資材供給、役務の経費は原価で計上します。</t>
    <rPh sb="14" eb="16">
      <t>エキム</t>
    </rPh>
    <phoneticPr fontId="2"/>
  </si>
  <si>
    <t>試験 人工</t>
    <rPh sb="0" eb="2">
      <t>シケン</t>
    </rPh>
    <rPh sb="3" eb="5">
      <t>ニンク</t>
    </rPh>
    <phoneticPr fontId="2"/>
  </si>
  <si>
    <t>アンケート 人工</t>
    <rPh sb="6" eb="8">
      <t>ニンク</t>
    </rPh>
    <phoneticPr fontId="2"/>
  </si>
  <si>
    <t>全体まとめ 人工</t>
    <rPh sb="0" eb="2">
      <t>ゼンタイ</t>
    </rPh>
    <rPh sb="6" eb="8">
      <t>ニンク</t>
    </rPh>
    <phoneticPr fontId="2"/>
  </si>
  <si>
    <t>(株)ABC外構 技術者F</t>
    <rPh sb="0" eb="3">
      <t>カブ</t>
    </rPh>
    <rPh sb="6" eb="8">
      <t>ガイコウ</t>
    </rPh>
    <rPh sb="9" eb="12">
      <t>ギジュツシャ</t>
    </rPh>
    <phoneticPr fontId="2"/>
  </si>
  <si>
    <t>(株)ABC外構 技術者G</t>
    <rPh sb="0" eb="3">
      <t>カブ</t>
    </rPh>
    <rPh sb="6" eb="8">
      <t>ガイコウ</t>
    </rPh>
    <rPh sb="9" eb="12">
      <t>ギジュツシャ</t>
    </rPh>
    <phoneticPr fontId="2"/>
  </si>
  <si>
    <t>アンケート アルバイト</t>
    <phoneticPr fontId="2"/>
  </si>
  <si>
    <t>人回</t>
    <rPh sb="0" eb="1">
      <t>ニン</t>
    </rPh>
    <rPh sb="1" eb="2">
      <t>カイ</t>
    </rPh>
    <phoneticPr fontId="2"/>
  </si>
  <si>
    <t>アルバイト 6名</t>
    <rPh sb="7" eb="8">
      <t>メイ</t>
    </rPh>
    <phoneticPr fontId="2"/>
  </si>
  <si>
    <t>新幹線料金（○○教授分）</t>
    <rPh sb="0" eb="3">
      <t>シンカンセン</t>
    </rPh>
    <rPh sb="3" eb="5">
      <t>リョウキン</t>
    </rPh>
    <rPh sb="8" eb="10">
      <t>キョウジュ</t>
    </rPh>
    <rPh sb="10" eb="11">
      <t>ブン</t>
    </rPh>
    <phoneticPr fontId="2"/>
  </si>
  <si>
    <t>(株)ABC外まで往復</t>
    <rPh sb="0" eb="3">
      <t>カブ</t>
    </rPh>
    <rPh sb="6" eb="7">
      <t>ガイ</t>
    </rPh>
    <rPh sb="9" eb="11">
      <t>オウフク</t>
    </rPh>
    <phoneticPr fontId="2"/>
  </si>
  <si>
    <t>事業検討会参加</t>
    <rPh sb="0" eb="2">
      <t>ジギョウ</t>
    </rPh>
    <rPh sb="2" eb="4">
      <t>ケントウ</t>
    </rPh>
    <rPh sb="4" eb="5">
      <t>カイ</t>
    </rPh>
    <rPh sb="5" eb="7">
      <t>サンカ</t>
    </rPh>
    <phoneticPr fontId="2"/>
  </si>
  <si>
    <t>成果報告書原稿料</t>
    <rPh sb="0" eb="8">
      <t>セイカホウコクショゲンコウリョウ</t>
    </rPh>
    <phoneticPr fontId="2"/>
  </si>
  <si>
    <t>枚</t>
    <rPh sb="0" eb="1">
      <t>マイ</t>
    </rPh>
    <phoneticPr fontId="2"/>
  </si>
  <si>
    <t xml:space="preserve">   応募者自身による資材供給、役務の経費は原価で計上します。</t>
    <rPh sb="16" eb="18">
      <t>エキム</t>
    </rPh>
    <phoneticPr fontId="2"/>
  </si>
  <si>
    <t>←学識経験者による成果報告書の執筆/監修に経費がかかる場合は必ずあらかじめ計上してください。</t>
    <rPh sb="1" eb="6">
      <t>ガクシキケイケンシャ</t>
    </rPh>
    <rPh sb="9" eb="14">
      <t>セイカホウコクショ</t>
    </rPh>
    <rPh sb="15" eb="17">
      <t>シッピツ</t>
    </rPh>
    <rPh sb="18" eb="20">
      <t>カンシュウ</t>
    </rPh>
    <rPh sb="21" eb="23">
      <t>ケイヒ</t>
    </rPh>
    <rPh sb="27" eb="29">
      <t>バアイ</t>
    </rPh>
    <rPh sb="30" eb="31">
      <t>カナラ</t>
    </rPh>
    <rPh sb="37" eb="39">
      <t>ケイジョウ</t>
    </rPh>
    <phoneticPr fontId="2"/>
  </si>
  <si>
    <t>←試験検査等の経費は採択通知日以降に依頼・実施し、企画提案型実証事業実施報告書の提出日または令和5年1月</t>
    <rPh sb="1" eb="6">
      <t>シケンケンサトウ</t>
    </rPh>
    <rPh sb="7" eb="9">
      <t>ケイヒ</t>
    </rPh>
    <rPh sb="10" eb="12">
      <t>サイタク</t>
    </rPh>
    <rPh sb="12" eb="14">
      <t>ツウチ</t>
    </rPh>
    <rPh sb="14" eb="15">
      <t>ビ</t>
    </rPh>
    <rPh sb="15" eb="17">
      <t>イコウ</t>
    </rPh>
    <rPh sb="18" eb="20">
      <t>イライ</t>
    </rPh>
    <rPh sb="21" eb="23">
      <t>ジッシ</t>
    </rPh>
    <rPh sb="25" eb="34">
      <t>キカクテイアンガタジッショウジギョウ</t>
    </rPh>
    <rPh sb="34" eb="39">
      <t>ジッシホウコクショ</t>
    </rPh>
    <phoneticPr fontId="2"/>
  </si>
  <si>
    <t>　 11日のいずれか早い方の日までに完了し、支払いを終えたもののみが助成iが対象です。</t>
    <rPh sb="14" eb="15">
      <t>ヒ</t>
    </rPh>
    <rPh sb="22" eb="24">
      <t>シハラ</t>
    </rPh>
    <rPh sb="26" eb="27">
      <t>オ</t>
    </rPh>
    <rPh sb="34" eb="36">
      <t>ジョセイ</t>
    </rPh>
    <phoneticPr fontId="2"/>
  </si>
  <si>
    <t>←応募時は数字を入れない。</t>
    <rPh sb="1" eb="3">
      <t>オウボ</t>
    </rPh>
    <rPh sb="3" eb="4">
      <t>ジ</t>
    </rPh>
    <rPh sb="5" eb="7">
      <t>スウジ</t>
    </rPh>
    <rPh sb="8" eb="9">
      <t>イ</t>
    </rPh>
    <phoneticPr fontId="2"/>
  </si>
  <si>
    <t>←応募時は様式1-1号企画提案型実証事業申請書 と同じ日付を入れる。</t>
    <rPh sb="1" eb="3">
      <t>オウボ</t>
    </rPh>
    <rPh sb="3" eb="4">
      <t>ジ</t>
    </rPh>
    <rPh sb="5" eb="7">
      <t>ヨウシキ</t>
    </rPh>
    <rPh sb="10" eb="11">
      <t>ゴウ</t>
    </rPh>
    <rPh sb="11" eb="13">
      <t>キカク</t>
    </rPh>
    <rPh sb="13" eb="15">
      <t>テイアン</t>
    </rPh>
    <rPh sb="15" eb="16">
      <t>ガタ</t>
    </rPh>
    <rPh sb="16" eb="18">
      <t>ジッショウ</t>
    </rPh>
    <rPh sb="18" eb="20">
      <t>ジギョウ</t>
    </rPh>
    <rPh sb="20" eb="23">
      <t>シンセイショ</t>
    </rPh>
    <rPh sb="25" eb="26">
      <t>オナ</t>
    </rPh>
    <rPh sb="27" eb="29">
      <t>ヒヅケ</t>
    </rPh>
    <rPh sb="30" eb="31">
      <t>イ</t>
    </rPh>
    <phoneticPr fontId="2"/>
  </si>
  <si>
    <r>
      <t>令和</t>
    </r>
    <r>
      <rPr>
        <sz val="16"/>
        <color rgb="FF0070C0"/>
        <rFont val="ＭＳ Ｐゴシック"/>
        <family val="3"/>
        <charset val="128"/>
        <scheme val="minor"/>
      </rPr>
      <t>　</t>
    </r>
    <r>
      <rPr>
        <sz val="16"/>
        <color rgb="FFFF0000"/>
        <rFont val="ＭＳ Ｐゴシック"/>
        <family val="3"/>
        <charset val="128"/>
        <scheme val="minor"/>
      </rPr>
      <t>４</t>
    </r>
    <r>
      <rPr>
        <sz val="16"/>
        <color theme="1"/>
        <rFont val="ＭＳ Ｐゴシック"/>
        <family val="3"/>
        <charset val="128"/>
        <scheme val="minor"/>
      </rPr>
      <t>年　</t>
    </r>
    <r>
      <rPr>
        <sz val="16"/>
        <color rgb="FFFF0000"/>
        <rFont val="ＭＳ Ｐゴシック"/>
        <family val="3"/>
        <charset val="128"/>
        <scheme val="minor"/>
      </rPr>
      <t>６</t>
    </r>
    <r>
      <rPr>
        <sz val="16"/>
        <color theme="1"/>
        <rFont val="ＭＳ Ｐゴシック"/>
        <family val="3"/>
        <charset val="128"/>
        <scheme val="minor"/>
      </rPr>
      <t>月</t>
    </r>
    <r>
      <rPr>
        <sz val="16"/>
        <color rgb="FFFF0000"/>
        <rFont val="ＭＳ Ｐゴシック"/>
        <family val="3"/>
        <charset val="128"/>
        <scheme val="minor"/>
      </rPr>
      <t>１７</t>
    </r>
    <r>
      <rPr>
        <sz val="16"/>
        <color theme="1"/>
        <rFont val="ＭＳ Ｐゴシック"/>
        <family val="3"/>
        <charset val="128"/>
        <scheme val="minor"/>
      </rPr>
      <t>日</t>
    </r>
    <rPh sb="0" eb="2">
      <t>レイワ</t>
    </rPh>
    <rPh sb="4" eb="5">
      <t>ネン</t>
    </rPh>
    <rPh sb="7" eb="8">
      <t>ガツ</t>
    </rPh>
    <rPh sb="10" eb="11">
      <t>ニチ</t>
    </rPh>
    <phoneticPr fontId="2"/>
  </si>
  <si>
    <t>←このセルに"要確認！"と表示されたらC列の各項目合計の計算式（合計範囲）を確認してください。</t>
    <rPh sb="7" eb="10">
      <t>ヨウカクニン</t>
    </rPh>
    <rPh sb="13" eb="15">
      <t>ヒョウジ</t>
    </rPh>
    <rPh sb="20" eb="21">
      <t>レツ</t>
    </rPh>
    <rPh sb="22" eb="23">
      <t>カク</t>
    </rPh>
    <rPh sb="23" eb="25">
      <t>コウモク</t>
    </rPh>
    <rPh sb="25" eb="27">
      <t>ゴウケイ</t>
    </rPh>
    <rPh sb="28" eb="31">
      <t>ケイサンシキ</t>
    </rPh>
    <rPh sb="32" eb="36">
      <t>ゴウケイハンイ</t>
    </rPh>
    <rPh sb="38" eb="40">
      <t>カクニン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</si>
</sst>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18">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11"/>
      <name val="ＭＳ Ｐゴシック"/>
      <family val="3"/>
      <charset val="128"/>
    </font>
    <font>
      <sz val="14"/>
      <color theme="1"/>
      <name val="ＭＳ Ｐゴシック"/>
      <family val="3"/>
      <charset val="128"/>
      <scheme val="minor"/>
    </font>
    <font>
      <sz val="16"/>
      <color theme="1"/>
      <name val="ＭＳ Ｐゴシック"/>
      <family val="3"/>
      <charset val="128"/>
      <scheme val="minor"/>
    </font>
    <font>
      <u/>
      <sz val="11"/>
      <color theme="1"/>
      <name val="ＭＳ Ｐゴシック"/>
      <family val="3"/>
      <charset val="128"/>
      <scheme val="minor"/>
    </font>
    <font>
      <u/>
      <sz val="11"/>
      <name val="ＭＳ Ｐゴシック"/>
      <family val="3"/>
      <charset val="128"/>
    </font>
    <font>
      <sz val="11"/>
      <color theme="4"/>
      <name val="ＭＳ Ｐゴシック"/>
      <family val="3"/>
      <charset val="128"/>
      <scheme val="minor"/>
    </font>
    <font>
      <sz val="11"/>
      <name val="ＭＳ Ｐゴシック"/>
      <family val="3"/>
      <charset val="128"/>
      <scheme val="minor"/>
    </font>
    <font>
      <sz val="11"/>
      <color rgb="FFFF0000"/>
      <name val="ＭＳ Ｐゴシック"/>
      <family val="3"/>
      <charset val="128"/>
      <scheme val="minor"/>
    </font>
    <font>
      <u/>
      <sz val="11"/>
      <color rgb="FFFF0000"/>
      <name val="ＭＳ Ｐゴシック"/>
      <family val="3"/>
      <charset val="128"/>
      <scheme val="minor"/>
    </font>
    <font>
      <sz val="18"/>
      <color theme="1"/>
      <name val="ＭＳ Ｐゴシック"/>
      <family val="2"/>
      <scheme val="minor"/>
    </font>
    <font>
      <sz val="18"/>
      <color theme="1"/>
      <name val="ＭＳ Ｐゴシック"/>
      <family val="3"/>
      <charset val="128"/>
      <scheme val="minor"/>
    </font>
    <font>
      <sz val="14"/>
      <color theme="4"/>
      <name val="ＭＳ Ｐゴシック"/>
      <family val="3"/>
      <charset val="128"/>
      <scheme val="minor"/>
    </font>
    <font>
      <sz val="16"/>
      <color rgb="FF0070C0"/>
      <name val="ＭＳ Ｐゴシック"/>
      <family val="3"/>
      <charset val="128"/>
      <scheme val="minor"/>
    </font>
    <font>
      <sz val="16"/>
      <color rgb="FFFF0000"/>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FFFFCC"/>
        <bgColor indexed="64"/>
      </patternFill>
    </fill>
  </fills>
  <borders count="86">
    <border>
      <left/>
      <right/>
      <top/>
      <bottom/>
      <diagonal/>
    </border>
    <border>
      <left style="hair">
        <color auto="1"/>
      </left>
      <right style="hair">
        <color auto="1"/>
      </right>
      <top/>
      <bottom style="hair">
        <color auto="1"/>
      </bottom>
      <diagonal/>
    </border>
    <border>
      <left style="hair">
        <color auto="1"/>
      </left>
      <right/>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style="hair">
        <color auto="1"/>
      </right>
      <top style="hair">
        <color auto="1"/>
      </top>
      <bottom/>
      <diagonal/>
    </border>
    <border>
      <left style="hair">
        <color auto="1"/>
      </left>
      <right/>
      <top style="hair">
        <color auto="1"/>
      </top>
      <bottom/>
      <diagonal/>
    </border>
    <border>
      <left style="thin">
        <color indexed="64"/>
      </left>
      <right style="hair">
        <color auto="1"/>
      </right>
      <top style="thin">
        <color indexed="64"/>
      </top>
      <bottom/>
      <diagonal/>
    </border>
    <border>
      <left style="hair">
        <color auto="1"/>
      </left>
      <right style="hair">
        <color auto="1"/>
      </right>
      <top style="thin">
        <color indexed="64"/>
      </top>
      <bottom style="hair">
        <color auto="1"/>
      </bottom>
      <diagonal/>
    </border>
    <border>
      <left style="hair">
        <color auto="1"/>
      </left>
      <right style="thin">
        <color indexed="64"/>
      </right>
      <top style="thin">
        <color indexed="64"/>
      </top>
      <bottom style="hair">
        <color auto="1"/>
      </bottom>
      <diagonal/>
    </border>
    <border>
      <left style="thin">
        <color indexed="64"/>
      </left>
      <right style="hair">
        <color auto="1"/>
      </right>
      <top/>
      <bottom/>
      <diagonal/>
    </border>
    <border>
      <left style="hair">
        <color auto="1"/>
      </left>
      <right style="thin">
        <color indexed="64"/>
      </right>
      <top style="hair">
        <color auto="1"/>
      </top>
      <bottom style="hair">
        <color auto="1"/>
      </bottom>
      <diagonal/>
    </border>
    <border>
      <left style="thin">
        <color indexed="64"/>
      </left>
      <right style="hair">
        <color auto="1"/>
      </right>
      <top/>
      <bottom style="thin">
        <color indexed="64"/>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hair">
        <color auto="1"/>
      </left>
      <right style="thin">
        <color indexed="64"/>
      </right>
      <top/>
      <bottom style="hair">
        <color auto="1"/>
      </bottom>
      <diagonal/>
    </border>
    <border>
      <left style="hair">
        <color auto="1"/>
      </left>
      <right style="thin">
        <color indexed="64"/>
      </right>
      <top style="hair">
        <color auto="1"/>
      </top>
      <bottom/>
      <diagonal/>
    </border>
    <border>
      <left style="hair">
        <color auto="1"/>
      </left>
      <right style="thin">
        <color indexed="64"/>
      </right>
      <top/>
      <bottom style="thin">
        <color indexed="64"/>
      </bottom>
      <diagonal/>
    </border>
    <border>
      <left style="hair">
        <color auto="1"/>
      </left>
      <right style="thin">
        <color indexed="64"/>
      </right>
      <top/>
      <bottom/>
      <diagonal/>
    </border>
    <border>
      <left style="medium">
        <color indexed="64"/>
      </left>
      <right/>
      <top style="medium">
        <color indexed="64"/>
      </top>
      <bottom style="medium">
        <color indexed="64"/>
      </bottom>
      <diagonal/>
    </border>
    <border>
      <left style="thin">
        <color indexed="64"/>
      </left>
      <right style="hair">
        <color auto="1"/>
      </right>
      <top style="medium">
        <color indexed="64"/>
      </top>
      <bottom style="medium">
        <color indexed="64"/>
      </bottom>
      <diagonal/>
    </border>
    <border>
      <left style="hair">
        <color auto="1"/>
      </left>
      <right style="hair">
        <color auto="1"/>
      </right>
      <top style="medium">
        <color indexed="64"/>
      </top>
      <bottom style="medium">
        <color indexed="64"/>
      </bottom>
      <diagonal/>
    </border>
    <border>
      <left style="medium">
        <color indexed="64"/>
      </left>
      <right style="hair">
        <color auto="1"/>
      </right>
      <top style="medium">
        <color indexed="64"/>
      </top>
      <bottom/>
      <diagonal/>
    </border>
    <border>
      <left style="thin">
        <color indexed="64"/>
      </left>
      <right style="hair">
        <color auto="1"/>
      </right>
      <top style="medium">
        <color indexed="64"/>
      </top>
      <bottom/>
      <diagonal/>
    </border>
    <border>
      <left style="hair">
        <color auto="1"/>
      </left>
      <right style="hair">
        <color auto="1"/>
      </right>
      <top style="medium">
        <color indexed="64"/>
      </top>
      <bottom style="hair">
        <color auto="1"/>
      </bottom>
      <diagonal/>
    </border>
    <border>
      <left style="medium">
        <color indexed="64"/>
      </left>
      <right/>
      <top/>
      <bottom/>
      <diagonal/>
    </border>
    <border>
      <left style="medium">
        <color indexed="64"/>
      </left>
      <right/>
      <top/>
      <bottom style="medium">
        <color indexed="64"/>
      </bottom>
      <diagonal/>
    </border>
    <border>
      <left style="thin">
        <color indexed="64"/>
      </left>
      <right style="hair">
        <color auto="1"/>
      </right>
      <top/>
      <bottom style="medium">
        <color indexed="64"/>
      </bottom>
      <diagonal/>
    </border>
    <border>
      <left style="hair">
        <color auto="1"/>
      </left>
      <right style="hair">
        <color auto="1"/>
      </right>
      <top/>
      <bottom style="medium">
        <color indexed="64"/>
      </bottom>
      <diagonal/>
    </border>
    <border>
      <left style="medium">
        <color indexed="64"/>
      </left>
      <right/>
      <top style="medium">
        <color indexed="64"/>
      </top>
      <bottom/>
      <diagonal/>
    </border>
    <border>
      <left style="hair">
        <color auto="1"/>
      </left>
      <right/>
      <top style="medium">
        <color indexed="64"/>
      </top>
      <bottom style="medium">
        <color indexed="64"/>
      </bottom>
      <diagonal/>
    </border>
    <border>
      <left style="hair">
        <color auto="1"/>
      </left>
      <right/>
      <top style="medium">
        <color indexed="64"/>
      </top>
      <bottom/>
      <diagonal/>
    </border>
    <border>
      <left style="hair">
        <color auto="1"/>
      </left>
      <right/>
      <top/>
      <bottom/>
      <diagonal/>
    </border>
    <border>
      <left style="hair">
        <color auto="1"/>
      </left>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hair">
        <color auto="1"/>
      </bottom>
      <diagonal/>
    </border>
    <border>
      <left/>
      <right style="medium">
        <color indexed="64"/>
      </right>
      <top style="hair">
        <color auto="1"/>
      </top>
      <bottom style="hair">
        <color auto="1"/>
      </bottom>
      <diagonal/>
    </border>
    <border>
      <left/>
      <right style="medium">
        <color indexed="64"/>
      </right>
      <top style="hair">
        <color auto="1"/>
      </top>
      <bottom style="thin">
        <color indexed="64"/>
      </bottom>
      <diagonal/>
    </border>
    <border>
      <left/>
      <right style="medium">
        <color indexed="64"/>
      </right>
      <top/>
      <bottom style="hair">
        <color auto="1"/>
      </bottom>
      <diagonal/>
    </border>
    <border>
      <left/>
      <right style="medium">
        <color indexed="64"/>
      </right>
      <top style="hair">
        <color auto="1"/>
      </top>
      <bottom/>
      <diagonal/>
    </border>
    <border>
      <left/>
      <right style="medium">
        <color indexed="64"/>
      </right>
      <top style="thin">
        <color indexed="64"/>
      </top>
      <bottom style="hair">
        <color auto="1"/>
      </bottom>
      <diagonal/>
    </border>
    <border>
      <left/>
      <right style="medium">
        <color indexed="64"/>
      </right>
      <top/>
      <bottom style="medium">
        <color indexed="64"/>
      </bottom>
      <diagonal/>
    </border>
    <border>
      <left style="hair">
        <color auto="1"/>
      </left>
      <right style="thin">
        <color auto="1"/>
      </right>
      <top style="medium">
        <color indexed="64"/>
      </top>
      <bottom style="medium">
        <color indexed="64"/>
      </bottom>
      <diagonal/>
    </border>
    <border>
      <left style="thin">
        <color auto="1"/>
      </left>
      <right style="hair">
        <color auto="1"/>
      </right>
      <top style="medium">
        <color indexed="64"/>
      </top>
      <bottom style="hair">
        <color auto="1"/>
      </bottom>
      <diagonal/>
    </border>
    <border>
      <left style="hair">
        <color auto="1"/>
      </left>
      <right style="thin">
        <color auto="1"/>
      </right>
      <top style="medium">
        <color indexed="64"/>
      </top>
      <bottom style="hair">
        <color auto="1"/>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style="thin">
        <color indexed="64"/>
      </bottom>
      <diagonal/>
    </border>
    <border>
      <left style="thin">
        <color auto="1"/>
      </left>
      <right style="hair">
        <color auto="1"/>
      </right>
      <top/>
      <bottom style="hair">
        <color auto="1"/>
      </bottom>
      <diagonal/>
    </border>
    <border>
      <left style="thin">
        <color auto="1"/>
      </left>
      <right style="hair">
        <color auto="1"/>
      </right>
      <top style="hair">
        <color auto="1"/>
      </top>
      <bottom/>
      <diagonal/>
    </border>
    <border>
      <left style="thin">
        <color auto="1"/>
      </left>
      <right style="hair">
        <color auto="1"/>
      </right>
      <top style="thin">
        <color indexed="64"/>
      </top>
      <bottom style="hair">
        <color auto="1"/>
      </bottom>
      <diagonal/>
    </border>
    <border>
      <left style="hair">
        <color auto="1"/>
      </left>
      <right style="thin">
        <color auto="1"/>
      </right>
      <top/>
      <bottom style="medium">
        <color indexed="64"/>
      </bottom>
      <diagonal/>
    </border>
    <border>
      <left/>
      <right/>
      <top/>
      <bottom style="medium">
        <color indexed="64"/>
      </bottom>
      <diagonal/>
    </border>
    <border>
      <left style="double">
        <color indexed="64"/>
      </left>
      <right style="double">
        <color indexed="64"/>
      </right>
      <top style="medium">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medium">
        <color auto="1"/>
      </bottom>
      <diagonal/>
    </border>
    <border>
      <left style="double">
        <color indexed="64"/>
      </left>
      <right style="double">
        <color indexed="64"/>
      </right>
      <top style="medium">
        <color indexed="64"/>
      </top>
      <bottom style="hair">
        <color auto="1"/>
      </bottom>
      <diagonal/>
    </border>
    <border>
      <left style="double">
        <color indexed="64"/>
      </left>
      <right style="medium">
        <color indexed="64"/>
      </right>
      <top style="medium">
        <color indexed="64"/>
      </top>
      <bottom style="hair">
        <color auto="1"/>
      </bottom>
      <diagonal/>
    </border>
    <border>
      <left style="double">
        <color indexed="64"/>
      </left>
      <right style="double">
        <color indexed="64"/>
      </right>
      <top style="hair">
        <color auto="1"/>
      </top>
      <bottom style="thin">
        <color indexed="64"/>
      </bottom>
      <diagonal/>
    </border>
    <border>
      <left style="double">
        <color indexed="64"/>
      </left>
      <right style="medium">
        <color indexed="64"/>
      </right>
      <top style="hair">
        <color auto="1"/>
      </top>
      <bottom style="thin">
        <color indexed="64"/>
      </bottom>
      <diagonal/>
    </border>
    <border>
      <left style="double">
        <color indexed="64"/>
      </left>
      <right style="double">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auto="1"/>
      </bottom>
      <diagonal/>
    </border>
    <border>
      <left/>
      <right style="double">
        <color indexed="64"/>
      </right>
      <top style="medium">
        <color indexed="64"/>
      </top>
      <bottom style="hair">
        <color auto="1"/>
      </bottom>
      <diagonal/>
    </border>
    <border>
      <left/>
      <right style="double">
        <color indexed="64"/>
      </right>
      <top style="hair">
        <color auto="1"/>
      </top>
      <bottom style="thin">
        <color indexed="64"/>
      </bottom>
      <diagonal/>
    </border>
    <border>
      <left/>
      <right style="double">
        <color indexed="64"/>
      </right>
      <top/>
      <bottom style="medium">
        <color indexed="64"/>
      </bottom>
      <diagonal/>
    </border>
    <border>
      <left style="hair">
        <color indexed="64"/>
      </left>
      <right style="double">
        <color indexed="64"/>
      </right>
      <top style="medium">
        <color indexed="64"/>
      </top>
      <bottom style="thin">
        <color indexed="64"/>
      </bottom>
      <diagonal/>
    </border>
    <border>
      <left style="double">
        <color indexed="64"/>
      </left>
      <right style="hair">
        <color indexed="64"/>
      </right>
      <top style="medium">
        <color indexed="64"/>
      </top>
      <bottom style="hair">
        <color auto="1"/>
      </bottom>
      <diagonal/>
    </border>
    <border>
      <left style="hair">
        <color indexed="64"/>
      </left>
      <right style="double">
        <color indexed="64"/>
      </right>
      <top style="thin">
        <color indexed="64"/>
      </top>
      <bottom style="thin">
        <color indexed="64"/>
      </bottom>
      <diagonal/>
    </border>
    <border>
      <left style="double">
        <color indexed="64"/>
      </left>
      <right style="hair">
        <color indexed="64"/>
      </right>
      <top style="hair">
        <color auto="1"/>
      </top>
      <bottom style="thin">
        <color indexed="64"/>
      </bottom>
      <diagonal/>
    </border>
    <border>
      <left style="hair">
        <color indexed="64"/>
      </left>
      <right style="double">
        <color indexed="64"/>
      </right>
      <top style="thin">
        <color indexed="64"/>
      </top>
      <bottom style="medium">
        <color indexed="64"/>
      </bottom>
      <diagonal/>
    </border>
    <border>
      <left style="double">
        <color indexed="64"/>
      </left>
      <right style="hair">
        <color indexed="64"/>
      </right>
      <top/>
      <bottom style="medium">
        <color indexed="64"/>
      </bottom>
      <diagonal/>
    </border>
    <border>
      <left style="hair">
        <color auto="1"/>
      </left>
      <right style="thin">
        <color indexed="64"/>
      </right>
      <top style="thin">
        <color indexed="64"/>
      </top>
      <bottom/>
      <diagonal/>
    </border>
    <border>
      <left/>
      <right/>
      <top style="medium">
        <color indexed="64"/>
      </top>
      <bottom style="medium">
        <color indexed="64"/>
      </bottom>
      <diagonal/>
    </border>
    <border>
      <left style="hair">
        <color auto="1"/>
      </left>
      <right/>
      <top style="medium">
        <color indexed="64"/>
      </top>
      <bottom style="hair">
        <color auto="1"/>
      </bottom>
      <diagonal/>
    </border>
    <border>
      <left/>
      <right/>
      <top style="medium">
        <color indexed="64"/>
      </top>
      <bottom style="hair">
        <color auto="1"/>
      </bottom>
      <diagonal/>
    </border>
    <border>
      <left/>
      <right/>
      <top style="hair">
        <color auto="1"/>
      </top>
      <bottom style="hair">
        <color auto="1"/>
      </bottom>
      <diagonal/>
    </border>
    <border>
      <left style="hair">
        <color auto="1"/>
      </left>
      <right/>
      <top style="hair">
        <color auto="1"/>
      </top>
      <bottom style="thin">
        <color indexed="64"/>
      </bottom>
      <diagonal/>
    </border>
    <border>
      <left/>
      <right/>
      <top style="hair">
        <color auto="1"/>
      </top>
      <bottom style="thin">
        <color indexed="64"/>
      </bottom>
      <diagonal/>
    </border>
    <border>
      <left/>
      <right/>
      <top/>
      <bottom style="hair">
        <color auto="1"/>
      </bottom>
      <diagonal/>
    </border>
    <border>
      <left/>
      <right/>
      <top style="hair">
        <color auto="1"/>
      </top>
      <bottom/>
      <diagonal/>
    </border>
    <border>
      <left style="hair">
        <color auto="1"/>
      </left>
      <right/>
      <top style="thin">
        <color indexed="64"/>
      </top>
      <bottom style="hair">
        <color auto="1"/>
      </bottom>
      <diagonal/>
    </border>
    <border>
      <left/>
      <right/>
      <top style="thin">
        <color indexed="64"/>
      </top>
      <bottom style="hair">
        <color auto="1"/>
      </bottom>
      <diagonal/>
    </border>
    <border>
      <left/>
      <right/>
      <top style="medium">
        <color indexed="64"/>
      </top>
      <bottom/>
      <diagonal/>
    </border>
    <border>
      <left style="hair">
        <color auto="1"/>
      </left>
      <right/>
      <top style="thin">
        <color indexed="64"/>
      </top>
      <bottom/>
      <diagonal/>
    </border>
  </borders>
  <cellStyleXfs count="2">
    <xf numFmtId="0" fontId="0" fillId="0" borderId="0"/>
    <xf numFmtId="38" fontId="1" fillId="0" borderId="0" applyFont="0" applyFill="0" applyBorder="0" applyAlignment="0" applyProtection="0">
      <alignment vertical="center"/>
    </xf>
  </cellStyleXfs>
  <cellXfs count="246">
    <xf numFmtId="0" fontId="0" fillId="0" borderId="0" xfId="0"/>
    <xf numFmtId="0" fontId="0" fillId="0" borderId="0" xfId="0" applyFont="1" applyAlignment="1">
      <alignment horizontal="left" vertical="center"/>
    </xf>
    <xf numFmtId="0" fontId="3" fillId="0" borderId="0" xfId="0" applyFont="1" applyAlignment="1">
      <alignment horizontal="center" vertical="center"/>
    </xf>
    <xf numFmtId="176" fontId="3" fillId="0" borderId="0" xfId="0" applyNumberFormat="1" applyFont="1" applyAlignment="1">
      <alignment horizontal="center" vertical="center"/>
    </xf>
    <xf numFmtId="0" fontId="3" fillId="0" borderId="7" xfId="0" applyFont="1" applyBorder="1" applyAlignment="1">
      <alignment horizontal="left" vertical="center"/>
    </xf>
    <xf numFmtId="0" fontId="3" fillId="0" borderId="10" xfId="0" applyFont="1" applyBorder="1" applyAlignment="1">
      <alignment horizontal="left" vertical="center"/>
    </xf>
    <xf numFmtId="0" fontId="3" fillId="0" borderId="12" xfId="0" applyFont="1" applyBorder="1" applyAlignment="1">
      <alignment horizontal="left"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2" xfId="0" applyFont="1" applyBorder="1" applyAlignment="1">
      <alignment horizontal="left" vertical="center"/>
    </xf>
    <xf numFmtId="0" fontId="3" fillId="0" borderId="23" xfId="0" applyFont="1" applyBorder="1" applyAlignment="1">
      <alignment horizontal="left"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left" vertical="center"/>
    </xf>
    <xf numFmtId="176" fontId="3" fillId="0" borderId="21" xfId="0" applyNumberFormat="1" applyFont="1" applyBorder="1" applyAlignment="1">
      <alignment horizontal="center" vertical="center" wrapText="1"/>
    </xf>
    <xf numFmtId="176" fontId="3" fillId="0" borderId="30" xfId="0" applyNumberFormat="1" applyFont="1" applyBorder="1" applyAlignment="1">
      <alignment horizontal="center" vertical="center" wrapText="1"/>
    </xf>
    <xf numFmtId="0" fontId="3" fillId="0" borderId="34" xfId="0" applyFont="1" applyBorder="1" applyAlignment="1">
      <alignment horizontal="center" vertical="center" wrapText="1"/>
    </xf>
    <xf numFmtId="0" fontId="3" fillId="0" borderId="20" xfId="0" applyFont="1" applyBorder="1" applyAlignment="1">
      <alignment horizontal="center" vertical="center" wrapText="1"/>
    </xf>
    <xf numFmtId="176" fontId="3" fillId="0" borderId="42" xfId="0" applyNumberFormat="1" applyFont="1" applyBorder="1" applyAlignment="1">
      <alignment horizontal="center" vertical="center" wrapText="1"/>
    </xf>
    <xf numFmtId="0" fontId="3" fillId="0" borderId="50" xfId="0" applyFont="1" applyBorder="1" applyAlignment="1">
      <alignment horizontal="center" vertical="center"/>
    </xf>
    <xf numFmtId="0" fontId="5" fillId="0" borderId="0" xfId="0" applyFont="1" applyAlignment="1">
      <alignment horizontal="center" vertical="center"/>
    </xf>
    <xf numFmtId="0" fontId="0" fillId="0" borderId="61" xfId="0" applyFont="1" applyBorder="1" applyAlignment="1">
      <alignment horizontal="left" vertical="center"/>
    </xf>
    <xf numFmtId="0" fontId="0" fillId="0" borderId="62" xfId="0" applyFont="1" applyBorder="1" applyAlignment="1">
      <alignment horizontal="left" vertical="center"/>
    </xf>
    <xf numFmtId="0" fontId="0" fillId="0" borderId="63" xfId="0" applyFont="1" applyBorder="1" applyAlignment="1">
      <alignment horizontal="left" vertical="center"/>
    </xf>
    <xf numFmtId="0" fontId="3" fillId="0" borderId="72" xfId="0" applyFont="1" applyBorder="1" applyAlignment="1">
      <alignment horizontal="center" vertical="center"/>
    </xf>
    <xf numFmtId="0" fontId="7" fillId="0" borderId="10" xfId="0" applyFont="1" applyBorder="1" applyAlignment="1">
      <alignment horizontal="left" vertical="center"/>
    </xf>
    <xf numFmtId="0" fontId="3" fillId="0" borderId="27" xfId="0" applyFont="1" applyBorder="1" applyAlignment="1">
      <alignment horizontal="left" vertical="center" shrinkToFit="1"/>
    </xf>
    <xf numFmtId="0" fontId="3" fillId="0" borderId="20" xfId="0" applyFont="1" applyBorder="1" applyAlignment="1">
      <alignment horizontal="left" vertical="center" shrinkToFit="1"/>
    </xf>
    <xf numFmtId="0" fontId="3" fillId="0" borderId="74" xfId="0" applyFont="1" applyBorder="1" applyAlignment="1">
      <alignment horizontal="center" vertical="center" wrapText="1"/>
    </xf>
    <xf numFmtId="176" fontId="3" fillId="0" borderId="33" xfId="0" applyNumberFormat="1" applyFont="1" applyBorder="1" applyAlignment="1">
      <alignment horizontal="right" vertical="center"/>
    </xf>
    <xf numFmtId="0" fontId="3" fillId="0" borderId="51" xfId="0" applyFont="1" applyBorder="1" applyAlignment="1">
      <alignment horizontal="center" vertical="center"/>
    </xf>
    <xf numFmtId="0" fontId="3" fillId="0" borderId="51" xfId="0" applyFont="1" applyBorder="1" applyAlignment="1">
      <alignment horizontal="right" vertical="center"/>
    </xf>
    <xf numFmtId="176" fontId="3" fillId="0" borderId="30" xfId="0" applyNumberFormat="1" applyFont="1" applyBorder="1" applyAlignment="1">
      <alignment horizontal="center" vertical="center"/>
    </xf>
    <xf numFmtId="0" fontId="3" fillId="0" borderId="74" xfId="0" applyFont="1" applyBorder="1" applyAlignment="1">
      <alignment horizontal="center" vertical="center"/>
    </xf>
    <xf numFmtId="0" fontId="3" fillId="0" borderId="19" xfId="0" applyFont="1" applyBorder="1" applyAlignment="1">
      <alignment horizontal="center" vertical="center" wrapText="1"/>
    </xf>
    <xf numFmtId="0" fontId="9" fillId="0" borderId="0" xfId="0" applyFont="1" applyAlignment="1">
      <alignment horizontal="left" vertical="center"/>
    </xf>
    <xf numFmtId="0" fontId="3" fillId="0" borderId="43" xfId="0" applyFont="1" applyBorder="1" applyAlignment="1" applyProtection="1">
      <alignment horizontal="left" vertical="center" shrinkToFit="1"/>
      <protection locked="0"/>
    </xf>
    <xf numFmtId="176" fontId="3" fillId="0" borderId="75" xfId="0" applyNumberFormat="1" applyFont="1" applyBorder="1" applyAlignment="1" applyProtection="1">
      <alignment horizontal="right" vertical="center"/>
      <protection locked="0"/>
    </xf>
    <xf numFmtId="0" fontId="3" fillId="0" borderId="76" xfId="0" applyFont="1" applyBorder="1" applyAlignment="1" applyProtection="1">
      <alignment horizontal="center" vertical="center"/>
      <protection locked="0"/>
    </xf>
    <xf numFmtId="0" fontId="3" fillId="0" borderId="76" xfId="0" applyFont="1" applyBorder="1" applyAlignment="1" applyProtection="1">
      <alignment horizontal="right" vertical="center"/>
      <protection locked="0"/>
    </xf>
    <xf numFmtId="0" fontId="3" fillId="0" borderId="45" xfId="0" applyFont="1" applyBorder="1" applyAlignment="1" applyProtection="1">
      <alignment horizontal="left" vertical="center" shrinkToFit="1"/>
      <protection locked="0"/>
    </xf>
    <xf numFmtId="176" fontId="3" fillId="0" borderId="4" xfId="0" applyNumberFormat="1" applyFont="1" applyBorder="1" applyAlignment="1" applyProtection="1">
      <alignment horizontal="right" vertical="center"/>
      <protection locked="0"/>
    </xf>
    <xf numFmtId="0" fontId="3" fillId="0" borderId="77" xfId="0" applyFont="1" applyBorder="1" applyAlignment="1" applyProtection="1">
      <alignment horizontal="center" vertical="center"/>
      <protection locked="0"/>
    </xf>
    <xf numFmtId="0" fontId="3" fillId="0" borderId="77" xfId="0" applyFont="1" applyBorder="1" applyAlignment="1" applyProtection="1">
      <alignment horizontal="right" vertical="center"/>
      <protection locked="0"/>
    </xf>
    <xf numFmtId="0" fontId="3" fillId="0" borderId="46" xfId="0" applyFont="1" applyBorder="1" applyAlignment="1" applyProtection="1">
      <alignment horizontal="left" vertical="center" shrinkToFit="1"/>
      <protection locked="0"/>
    </xf>
    <xf numFmtId="176" fontId="3" fillId="0" borderId="78" xfId="0" applyNumberFormat="1" applyFont="1" applyBorder="1" applyAlignment="1" applyProtection="1">
      <alignment horizontal="right" vertical="center"/>
      <protection locked="0"/>
    </xf>
    <xf numFmtId="0" fontId="3" fillId="0" borderId="79" xfId="0" applyFont="1" applyBorder="1" applyAlignment="1" applyProtection="1">
      <alignment horizontal="center" vertical="center"/>
      <protection locked="0"/>
    </xf>
    <xf numFmtId="0" fontId="3" fillId="0" borderId="79" xfId="0" applyFont="1" applyBorder="1" applyAlignment="1" applyProtection="1">
      <alignment horizontal="right" vertical="center"/>
      <protection locked="0"/>
    </xf>
    <xf numFmtId="0" fontId="3" fillId="0" borderId="47" xfId="0" applyFont="1" applyBorder="1" applyAlignment="1" applyProtection="1">
      <alignment horizontal="left" vertical="center" shrinkToFit="1"/>
      <protection locked="0"/>
    </xf>
    <xf numFmtId="176" fontId="3" fillId="0" borderId="2" xfId="0" applyNumberFormat="1" applyFont="1" applyBorder="1" applyAlignment="1" applyProtection="1">
      <alignment horizontal="right" vertical="center"/>
      <protection locked="0"/>
    </xf>
    <xf numFmtId="0" fontId="3" fillId="0" borderId="80" xfId="0" applyFont="1" applyBorder="1" applyAlignment="1" applyProtection="1">
      <alignment horizontal="center" vertical="center"/>
      <protection locked="0"/>
    </xf>
    <xf numFmtId="0" fontId="3" fillId="0" borderId="80" xfId="0" applyFont="1" applyBorder="1" applyAlignment="1" applyProtection="1">
      <alignment horizontal="right" vertical="center"/>
      <protection locked="0"/>
    </xf>
    <xf numFmtId="0" fontId="3" fillId="0" borderId="49" xfId="0" applyFont="1" applyBorder="1" applyAlignment="1" applyProtection="1">
      <alignment horizontal="left" vertical="center" shrinkToFit="1"/>
      <protection locked="0"/>
    </xf>
    <xf numFmtId="176" fontId="3" fillId="0" borderId="82" xfId="0" applyNumberFormat="1" applyFont="1" applyBorder="1" applyAlignment="1" applyProtection="1">
      <alignment horizontal="right" vertical="center"/>
      <protection locked="0"/>
    </xf>
    <xf numFmtId="0" fontId="3" fillId="0" borderId="83" xfId="0" applyFont="1" applyBorder="1" applyAlignment="1" applyProtection="1">
      <alignment horizontal="center" vertical="center"/>
      <protection locked="0"/>
    </xf>
    <xf numFmtId="0" fontId="3" fillId="0" borderId="83" xfId="0" applyFont="1" applyBorder="1" applyAlignment="1" applyProtection="1">
      <alignment horizontal="right" vertical="center"/>
      <protection locked="0"/>
    </xf>
    <xf numFmtId="0" fontId="3" fillId="0" borderId="48" xfId="0" applyFont="1" applyBorder="1" applyAlignment="1" applyProtection="1">
      <alignment horizontal="left" vertical="center" shrinkToFit="1"/>
      <protection locked="0"/>
    </xf>
    <xf numFmtId="176" fontId="3" fillId="0" borderId="6" xfId="0" applyNumberFormat="1" applyFont="1" applyBorder="1" applyAlignment="1" applyProtection="1">
      <alignment horizontal="right" vertical="center"/>
      <protection locked="0"/>
    </xf>
    <xf numFmtId="0" fontId="3" fillId="0" borderId="81" xfId="0" applyFont="1" applyBorder="1" applyAlignment="1" applyProtection="1">
      <alignment horizontal="center" vertical="center"/>
      <protection locked="0"/>
    </xf>
    <xf numFmtId="0" fontId="3" fillId="0" borderId="81" xfId="0" applyFont="1" applyBorder="1" applyAlignment="1" applyProtection="1">
      <alignment horizontal="right" vertical="center"/>
      <protection locked="0"/>
    </xf>
    <xf numFmtId="176" fontId="3" fillId="0" borderId="44" xfId="0" applyNumberFormat="1" applyFont="1" applyBorder="1" applyAlignment="1" applyProtection="1">
      <alignment horizontal="right" vertical="center"/>
      <protection locked="0"/>
    </xf>
    <xf numFmtId="176" fontId="3" fillId="0" borderId="11" xfId="0" applyNumberFormat="1" applyFont="1" applyBorder="1" applyAlignment="1" applyProtection="1">
      <alignment horizontal="right" vertical="center"/>
      <protection locked="0"/>
    </xf>
    <xf numFmtId="176" fontId="3" fillId="0" borderId="14" xfId="0" applyNumberFormat="1" applyFont="1" applyBorder="1" applyAlignment="1" applyProtection="1">
      <alignment horizontal="right" vertical="center"/>
      <protection locked="0"/>
    </xf>
    <xf numFmtId="176" fontId="3" fillId="0" borderId="15" xfId="0" applyNumberFormat="1" applyFont="1" applyBorder="1" applyAlignment="1" applyProtection="1">
      <alignment horizontal="right" vertical="center"/>
      <protection locked="0"/>
    </xf>
    <xf numFmtId="176" fontId="3" fillId="0" borderId="9" xfId="0" applyNumberFormat="1" applyFont="1" applyBorder="1" applyAlignment="1" applyProtection="1">
      <alignment horizontal="right" vertical="center"/>
      <protection locked="0"/>
    </xf>
    <xf numFmtId="176" fontId="3" fillId="0" borderId="16" xfId="0" applyNumberFormat="1" applyFont="1" applyBorder="1" applyAlignment="1" applyProtection="1">
      <alignment horizontal="right" vertical="center"/>
      <protection locked="0"/>
    </xf>
    <xf numFmtId="0" fontId="11" fillId="0" borderId="43" xfId="0" applyFont="1" applyBorder="1" applyAlignment="1" applyProtection="1">
      <alignment horizontal="left" vertical="center" shrinkToFit="1"/>
      <protection locked="0"/>
    </xf>
    <xf numFmtId="176" fontId="11" fillId="0" borderId="75" xfId="0" applyNumberFormat="1" applyFont="1" applyBorder="1" applyAlignment="1" applyProtection="1">
      <alignment horizontal="right" vertical="center"/>
      <protection locked="0"/>
    </xf>
    <xf numFmtId="0" fontId="11" fillId="0" borderId="76" xfId="0" applyFont="1" applyBorder="1" applyAlignment="1" applyProtection="1">
      <alignment horizontal="center" vertical="center"/>
      <protection locked="0"/>
    </xf>
    <xf numFmtId="0" fontId="11" fillId="0" borderId="76" xfId="0" applyFont="1" applyBorder="1" applyAlignment="1" applyProtection="1">
      <alignment horizontal="right" vertical="center"/>
      <protection locked="0"/>
    </xf>
    <xf numFmtId="0" fontId="11" fillId="0" borderId="45" xfId="0" applyFont="1" applyBorder="1" applyAlignment="1" applyProtection="1">
      <alignment horizontal="left" vertical="center" shrinkToFit="1"/>
      <protection locked="0"/>
    </xf>
    <xf numFmtId="176" fontId="11" fillId="0" borderId="4" xfId="0" applyNumberFormat="1" applyFont="1" applyBorder="1" applyAlignment="1" applyProtection="1">
      <alignment horizontal="right" vertical="center"/>
      <protection locked="0"/>
    </xf>
    <xf numFmtId="0" fontId="11" fillId="0" borderId="77" xfId="0" applyFont="1" applyBorder="1" applyAlignment="1" applyProtection="1">
      <alignment horizontal="center" vertical="center"/>
      <protection locked="0"/>
    </xf>
    <xf numFmtId="0" fontId="11" fillId="0" borderId="77" xfId="0" applyFont="1" applyBorder="1" applyAlignment="1" applyProtection="1">
      <alignment horizontal="right" vertical="center"/>
      <protection locked="0"/>
    </xf>
    <xf numFmtId="0" fontId="11" fillId="0" borderId="46" xfId="0" applyFont="1" applyBorder="1" applyAlignment="1" applyProtection="1">
      <alignment horizontal="left" vertical="center" shrinkToFit="1"/>
      <protection locked="0"/>
    </xf>
    <xf numFmtId="176" fontId="11" fillId="0" borderId="78" xfId="0" applyNumberFormat="1" applyFont="1" applyBorder="1" applyAlignment="1" applyProtection="1">
      <alignment horizontal="right" vertical="center"/>
      <protection locked="0"/>
    </xf>
    <xf numFmtId="0" fontId="11" fillId="0" borderId="79" xfId="0" applyFont="1" applyBorder="1" applyAlignment="1" applyProtection="1">
      <alignment horizontal="center" vertical="center"/>
      <protection locked="0"/>
    </xf>
    <xf numFmtId="0" fontId="11" fillId="0" borderId="79" xfId="0" applyFont="1" applyBorder="1" applyAlignment="1" applyProtection="1">
      <alignment horizontal="right" vertical="center"/>
      <protection locked="0"/>
    </xf>
    <xf numFmtId="0" fontId="11" fillId="0" borderId="47" xfId="0" applyFont="1" applyBorder="1" applyAlignment="1" applyProtection="1">
      <alignment horizontal="left" vertical="center" shrinkToFit="1"/>
      <protection locked="0"/>
    </xf>
    <xf numFmtId="176" fontId="11" fillId="0" borderId="2" xfId="0" applyNumberFormat="1" applyFont="1" applyBorder="1" applyAlignment="1" applyProtection="1">
      <alignment horizontal="right" vertical="center"/>
      <protection locked="0"/>
    </xf>
    <xf numFmtId="0" fontId="11" fillId="0" borderId="80" xfId="0" applyFont="1" applyBorder="1" applyAlignment="1" applyProtection="1">
      <alignment horizontal="center" vertical="center"/>
      <protection locked="0"/>
    </xf>
    <xf numFmtId="0" fontId="11" fillId="0" borderId="80" xfId="0" applyFont="1" applyBorder="1" applyAlignment="1" applyProtection="1">
      <alignment horizontal="right" vertical="center"/>
      <protection locked="0"/>
    </xf>
    <xf numFmtId="0" fontId="12" fillId="0" borderId="48" xfId="0" applyFont="1" applyBorder="1" applyAlignment="1" applyProtection="1">
      <alignment horizontal="left" vertical="center" shrinkToFit="1"/>
      <protection locked="0"/>
    </xf>
    <xf numFmtId="176" fontId="12" fillId="0" borderId="6" xfId="0" applyNumberFormat="1" applyFont="1" applyBorder="1" applyAlignment="1" applyProtection="1">
      <alignment horizontal="right" vertical="center"/>
      <protection locked="0"/>
    </xf>
    <xf numFmtId="0" fontId="12" fillId="0" borderId="81" xfId="0" applyFont="1" applyBorder="1" applyAlignment="1" applyProtection="1">
      <alignment horizontal="center" vertical="center"/>
      <protection locked="0"/>
    </xf>
    <xf numFmtId="0" fontId="12" fillId="0" borderId="81" xfId="0" applyFont="1" applyBorder="1" applyAlignment="1" applyProtection="1">
      <alignment horizontal="right" vertical="center"/>
      <protection locked="0"/>
    </xf>
    <xf numFmtId="0" fontId="11" fillId="0" borderId="49" xfId="0" applyFont="1" applyBorder="1" applyAlignment="1" applyProtection="1">
      <alignment horizontal="left" vertical="center" shrinkToFit="1"/>
      <protection locked="0"/>
    </xf>
    <xf numFmtId="176" fontId="11" fillId="0" borderId="82" xfId="0" applyNumberFormat="1" applyFont="1" applyBorder="1" applyAlignment="1" applyProtection="1">
      <alignment horizontal="right" vertical="center"/>
      <protection locked="0"/>
    </xf>
    <xf numFmtId="0" fontId="11" fillId="0" borderId="83" xfId="0" applyFont="1" applyBorder="1" applyAlignment="1" applyProtection="1">
      <alignment horizontal="center" vertical="center"/>
      <protection locked="0"/>
    </xf>
    <xf numFmtId="0" fontId="11" fillId="0" borderId="83" xfId="0" applyFont="1" applyBorder="1" applyAlignment="1" applyProtection="1">
      <alignment horizontal="right" vertical="center"/>
      <protection locked="0"/>
    </xf>
    <xf numFmtId="0" fontId="11" fillId="0" borderId="48" xfId="0" applyFont="1" applyBorder="1" applyAlignment="1" applyProtection="1">
      <alignment horizontal="left" vertical="center" shrinkToFit="1"/>
      <protection locked="0"/>
    </xf>
    <xf numFmtId="176" fontId="11" fillId="0" borderId="6" xfId="0" applyNumberFormat="1" applyFont="1" applyBorder="1" applyAlignment="1" applyProtection="1">
      <alignment horizontal="right" vertical="center"/>
      <protection locked="0"/>
    </xf>
    <xf numFmtId="0" fontId="11" fillId="0" borderId="81" xfId="0" applyFont="1" applyBorder="1" applyAlignment="1" applyProtection="1">
      <alignment horizontal="center" vertical="center"/>
      <protection locked="0"/>
    </xf>
    <xf numFmtId="0" fontId="11" fillId="0" borderId="81" xfId="0" applyFont="1" applyBorder="1" applyAlignment="1" applyProtection="1">
      <alignment horizontal="right" vertical="center"/>
      <protection locked="0"/>
    </xf>
    <xf numFmtId="176" fontId="11" fillId="0" borderId="44" xfId="0" applyNumberFormat="1" applyFont="1" applyBorder="1" applyAlignment="1" applyProtection="1">
      <alignment horizontal="right" vertical="center"/>
      <protection locked="0"/>
    </xf>
    <xf numFmtId="176" fontId="11" fillId="0" borderId="11" xfId="0" applyNumberFormat="1" applyFont="1" applyBorder="1" applyAlignment="1" applyProtection="1">
      <alignment horizontal="right" vertical="center"/>
      <protection locked="0"/>
    </xf>
    <xf numFmtId="176" fontId="11" fillId="0" borderId="14" xfId="0" applyNumberFormat="1" applyFont="1" applyBorder="1" applyAlignment="1" applyProtection="1">
      <alignment horizontal="right" vertical="center"/>
      <protection locked="0"/>
    </xf>
    <xf numFmtId="176" fontId="11" fillId="0" borderId="15" xfId="0" applyNumberFormat="1" applyFont="1" applyBorder="1" applyAlignment="1" applyProtection="1">
      <alignment horizontal="right" vertical="center"/>
      <protection locked="0"/>
    </xf>
    <xf numFmtId="176" fontId="12" fillId="0" borderId="16" xfId="0" applyNumberFormat="1" applyFont="1" applyBorder="1" applyAlignment="1" applyProtection="1">
      <alignment horizontal="right" vertical="center"/>
      <protection locked="0"/>
    </xf>
    <xf numFmtId="176" fontId="11" fillId="0" borderId="9" xfId="0" applyNumberFormat="1" applyFont="1" applyBorder="1" applyAlignment="1" applyProtection="1">
      <alignment horizontal="right" vertical="center"/>
      <protection locked="0"/>
    </xf>
    <xf numFmtId="176" fontId="11" fillId="0" borderId="16" xfId="0" applyNumberFormat="1" applyFont="1" applyBorder="1" applyAlignment="1" applyProtection="1">
      <alignment horizontal="right" vertical="center"/>
      <protection locked="0"/>
    </xf>
    <xf numFmtId="0" fontId="15" fillId="0" borderId="0" xfId="0" applyFont="1" applyAlignment="1">
      <alignment horizontal="left" vertical="center"/>
    </xf>
    <xf numFmtId="0" fontId="3" fillId="0" borderId="35" xfId="0" applyFont="1" applyBorder="1" applyAlignment="1" applyProtection="1">
      <alignment horizontal="left" vertical="center" shrinkToFit="1"/>
      <protection locked="0"/>
    </xf>
    <xf numFmtId="0" fontId="3" fillId="0" borderId="36" xfId="0" applyFont="1" applyBorder="1" applyAlignment="1" applyProtection="1">
      <alignment horizontal="left" vertical="center" shrinkToFit="1"/>
      <protection locked="0"/>
    </xf>
    <xf numFmtId="0" fontId="3" fillId="0" borderId="37" xfId="0" applyFont="1" applyBorder="1" applyAlignment="1" applyProtection="1">
      <alignment horizontal="left" vertical="center" shrinkToFit="1"/>
      <protection locked="0"/>
    </xf>
    <xf numFmtId="0" fontId="3" fillId="0" borderId="38" xfId="0" applyFont="1" applyBorder="1" applyAlignment="1" applyProtection="1">
      <alignment horizontal="left" vertical="center" shrinkToFit="1"/>
      <protection locked="0"/>
    </xf>
    <xf numFmtId="0" fontId="3" fillId="0" borderId="40" xfId="0" applyFont="1" applyBorder="1" applyAlignment="1" applyProtection="1">
      <alignment horizontal="left" vertical="center" shrinkToFit="1"/>
      <protection locked="0"/>
    </xf>
    <xf numFmtId="0" fontId="3" fillId="0" borderId="39" xfId="0" applyFont="1" applyBorder="1" applyAlignment="1" applyProtection="1">
      <alignment horizontal="left" vertical="center" shrinkToFit="1"/>
      <protection locked="0"/>
    </xf>
    <xf numFmtId="0" fontId="3" fillId="0" borderId="41" xfId="0" applyFont="1" applyBorder="1" applyAlignment="1">
      <alignment horizontal="left" vertical="center" shrinkToFit="1"/>
    </xf>
    <xf numFmtId="0" fontId="11" fillId="0" borderId="35" xfId="0" applyFont="1" applyBorder="1" applyAlignment="1" applyProtection="1">
      <alignment horizontal="left" vertical="center" shrinkToFit="1"/>
      <protection locked="0"/>
    </xf>
    <xf numFmtId="0" fontId="11" fillId="0" borderId="36" xfId="0" applyFont="1" applyBorder="1" applyAlignment="1" applyProtection="1">
      <alignment horizontal="left" vertical="center" shrinkToFit="1"/>
      <protection locked="0"/>
    </xf>
    <xf numFmtId="0" fontId="11" fillId="0" borderId="37" xfId="0" applyFont="1" applyBorder="1" applyAlignment="1" applyProtection="1">
      <alignment horizontal="left" vertical="center" shrinkToFit="1"/>
      <protection locked="0"/>
    </xf>
    <xf numFmtId="0" fontId="11" fillId="0" borderId="38" xfId="0" applyFont="1" applyBorder="1" applyAlignment="1" applyProtection="1">
      <alignment horizontal="left" vertical="center" shrinkToFit="1"/>
      <protection locked="0"/>
    </xf>
    <xf numFmtId="0" fontId="12" fillId="0" borderId="39" xfId="0" applyFont="1" applyBorder="1" applyAlignment="1" applyProtection="1">
      <alignment horizontal="left" vertical="center" shrinkToFit="1"/>
      <protection locked="0"/>
    </xf>
    <xf numFmtId="0" fontId="11" fillId="0" borderId="40" xfId="0" applyFont="1" applyBorder="1" applyAlignment="1" applyProtection="1">
      <alignment horizontal="left" vertical="center" shrinkToFit="1"/>
      <protection locked="0"/>
    </xf>
    <xf numFmtId="0" fontId="11" fillId="0" borderId="39" xfId="0" applyFont="1" applyBorder="1" applyAlignment="1" applyProtection="1">
      <alignment horizontal="left" vertical="center" shrinkToFit="1"/>
      <protection locked="0"/>
    </xf>
    <xf numFmtId="0" fontId="13" fillId="2" borderId="0" xfId="0" applyFont="1" applyFill="1" applyAlignment="1">
      <alignment horizontal="left" vertical="center"/>
    </xf>
    <xf numFmtId="0" fontId="6" fillId="2" borderId="0" xfId="0" applyFont="1" applyFill="1" applyAlignment="1">
      <alignment horizontal="center" vertical="center"/>
    </xf>
    <xf numFmtId="176" fontId="6" fillId="2" borderId="0" xfId="0" applyNumberFormat="1" applyFont="1" applyFill="1" applyAlignment="1">
      <alignment horizontal="center" vertical="center"/>
    </xf>
    <xf numFmtId="176" fontId="6" fillId="2" borderId="0" xfId="0" applyNumberFormat="1" applyFont="1" applyFill="1" applyAlignment="1">
      <alignment horizontal="right" vertical="center"/>
    </xf>
    <xf numFmtId="0" fontId="0" fillId="2" borderId="0" xfId="0" applyFont="1" applyFill="1" applyAlignment="1">
      <alignment horizontal="left" vertical="center"/>
    </xf>
    <xf numFmtId="176" fontId="3" fillId="2" borderId="0" xfId="0" applyNumberFormat="1" applyFont="1" applyFill="1" applyAlignment="1">
      <alignment horizontal="center" vertical="center"/>
    </xf>
    <xf numFmtId="0" fontId="3" fillId="2" borderId="0" xfId="0" applyFont="1" applyFill="1" applyAlignment="1">
      <alignment horizontal="center" vertical="center"/>
    </xf>
    <xf numFmtId="176" fontId="3" fillId="3" borderId="85" xfId="0" applyNumberFormat="1" applyFont="1" applyFill="1" applyBorder="1" applyAlignment="1" applyProtection="1">
      <alignment horizontal="right" vertical="center"/>
      <protection locked="0"/>
    </xf>
    <xf numFmtId="176" fontId="3" fillId="3" borderId="33" xfId="0" applyNumberFormat="1" applyFont="1" applyFill="1" applyBorder="1" applyAlignment="1">
      <alignment horizontal="right" vertical="center"/>
    </xf>
    <xf numFmtId="176" fontId="3" fillId="3" borderId="31" xfId="0" applyNumberFormat="1" applyFont="1" applyFill="1" applyBorder="1" applyAlignment="1" applyProtection="1">
      <alignment horizontal="right" vertical="center"/>
      <protection locked="0"/>
    </xf>
    <xf numFmtId="176" fontId="3" fillId="3" borderId="30" xfId="0" applyNumberFormat="1" applyFont="1" applyFill="1" applyBorder="1" applyAlignment="1">
      <alignment horizontal="right" vertical="center"/>
    </xf>
    <xf numFmtId="176" fontId="4" fillId="3" borderId="24" xfId="1" applyNumberFormat="1" applyFont="1" applyFill="1" applyBorder="1" applyAlignment="1" applyProtection="1">
      <alignment horizontal="right" vertical="center" shrinkToFit="1"/>
      <protection locked="0"/>
    </xf>
    <xf numFmtId="176" fontId="4" fillId="3" borderId="3" xfId="1" applyNumberFormat="1" applyFont="1" applyFill="1" applyBorder="1" applyAlignment="1" applyProtection="1">
      <alignment horizontal="right" vertical="center" shrinkToFit="1"/>
      <protection locked="0"/>
    </xf>
    <xf numFmtId="176" fontId="4" fillId="3" borderId="13" xfId="1" applyNumberFormat="1" applyFont="1" applyFill="1" applyBorder="1" applyAlignment="1" applyProtection="1">
      <alignment horizontal="right" vertical="center" shrinkToFit="1"/>
      <protection locked="0"/>
    </xf>
    <xf numFmtId="176" fontId="4" fillId="3" borderId="8" xfId="1" applyNumberFormat="1" applyFont="1" applyFill="1" applyBorder="1" applyAlignment="1" applyProtection="1">
      <alignment horizontal="right" vertical="center" shrinkToFit="1"/>
      <protection locked="0"/>
    </xf>
    <xf numFmtId="176" fontId="4" fillId="3" borderId="1" xfId="1" applyNumberFormat="1" applyFont="1" applyFill="1" applyBorder="1" applyAlignment="1" applyProtection="1">
      <alignment horizontal="right" vertical="center" shrinkToFit="1"/>
      <protection locked="0"/>
    </xf>
    <xf numFmtId="176" fontId="3" fillId="3" borderId="21" xfId="0" applyNumberFormat="1" applyFont="1" applyFill="1" applyBorder="1" applyAlignment="1">
      <alignment horizontal="right" vertical="center"/>
    </xf>
    <xf numFmtId="176" fontId="3" fillId="3" borderId="42" xfId="0" applyNumberFormat="1" applyFont="1" applyFill="1" applyBorder="1" applyAlignment="1">
      <alignment horizontal="right" vertical="center"/>
    </xf>
    <xf numFmtId="0" fontId="3" fillId="3" borderId="34" xfId="0" applyFont="1" applyFill="1" applyBorder="1" applyAlignment="1">
      <alignment horizontal="left" vertical="center"/>
    </xf>
    <xf numFmtId="176" fontId="3" fillId="3" borderId="31" xfId="0" applyNumberFormat="1" applyFont="1" applyFill="1" applyBorder="1" applyAlignment="1">
      <alignment horizontal="right" vertical="center"/>
    </xf>
    <xf numFmtId="176" fontId="3" fillId="3" borderId="73" xfId="0" applyNumberFormat="1" applyFont="1" applyFill="1" applyBorder="1" applyAlignment="1">
      <alignment horizontal="right" vertical="center"/>
    </xf>
    <xf numFmtId="176" fontId="4" fillId="3" borderId="24" xfId="1" applyNumberFormat="1" applyFont="1" applyFill="1" applyBorder="1" applyAlignment="1">
      <alignment horizontal="right" vertical="center" shrinkToFit="1"/>
    </xf>
    <xf numFmtId="176" fontId="4" fillId="3" borderId="3" xfId="1" applyNumberFormat="1" applyFont="1" applyFill="1" applyBorder="1" applyAlignment="1">
      <alignment horizontal="right" vertical="center" shrinkToFit="1"/>
    </xf>
    <xf numFmtId="176" fontId="4" fillId="3" borderId="13" xfId="1" applyNumberFormat="1" applyFont="1" applyFill="1" applyBorder="1" applyAlignment="1">
      <alignment horizontal="right" vertical="center" shrinkToFit="1"/>
    </xf>
    <xf numFmtId="176" fontId="4" fillId="3" borderId="1" xfId="1" applyNumberFormat="1" applyFont="1" applyFill="1" applyBorder="1" applyAlignment="1">
      <alignment horizontal="right" vertical="center" shrinkToFit="1"/>
    </xf>
    <xf numFmtId="176" fontId="8" fillId="3" borderId="5" xfId="1" applyNumberFormat="1" applyFont="1" applyFill="1" applyBorder="1" applyAlignment="1">
      <alignment horizontal="right" vertical="center" shrinkToFit="1"/>
    </xf>
    <xf numFmtId="176" fontId="4" fillId="3" borderId="8" xfId="1" applyNumberFormat="1" applyFont="1" applyFill="1" applyBorder="1" applyAlignment="1">
      <alignment horizontal="right" vertical="center" shrinkToFit="1"/>
    </xf>
    <xf numFmtId="176" fontId="4" fillId="3" borderId="5" xfId="1" applyNumberFormat="1" applyFont="1" applyFill="1" applyBorder="1" applyAlignment="1">
      <alignment horizontal="right" vertical="center" shrinkToFit="1"/>
    </xf>
    <xf numFmtId="176" fontId="3" fillId="0" borderId="18" xfId="0" applyNumberFormat="1" applyFont="1" applyFill="1" applyBorder="1" applyAlignment="1">
      <alignment horizontal="right" vertical="center"/>
    </xf>
    <xf numFmtId="176" fontId="3" fillId="0" borderId="17" xfId="0" applyNumberFormat="1" applyFont="1" applyFill="1" applyBorder="1" applyAlignment="1">
      <alignment horizontal="right" vertical="center"/>
    </xf>
    <xf numFmtId="176" fontId="3" fillId="0" borderId="32" xfId="0" applyNumberFormat="1" applyFont="1" applyFill="1" applyBorder="1" applyAlignment="1">
      <alignment horizontal="right" vertical="center"/>
    </xf>
    <xf numFmtId="0" fontId="9" fillId="0" borderId="0" xfId="0" applyFont="1" applyAlignment="1" applyProtection="1">
      <alignment horizontal="left" vertical="center"/>
      <protection locked="0"/>
    </xf>
    <xf numFmtId="0" fontId="3" fillId="0" borderId="0" xfId="0" applyFont="1" applyAlignment="1" applyProtection="1">
      <alignment horizontal="center" vertical="center"/>
      <protection locked="0"/>
    </xf>
    <xf numFmtId="0" fontId="3" fillId="0" borderId="25" xfId="0" applyFont="1" applyBorder="1" applyAlignment="1" applyProtection="1">
      <alignment horizontal="center" vertical="center"/>
      <protection locked="0"/>
    </xf>
    <xf numFmtId="0" fontId="3" fillId="0" borderId="10" xfId="0" applyFont="1" applyBorder="1" applyAlignment="1" applyProtection="1">
      <alignment horizontal="left" vertical="center"/>
      <protection locked="0"/>
    </xf>
    <xf numFmtId="176" fontId="3" fillId="0" borderId="32" xfId="0" applyNumberFormat="1" applyFont="1" applyFill="1" applyBorder="1" applyAlignment="1" applyProtection="1">
      <alignment horizontal="right" vertical="center"/>
      <protection locked="0"/>
    </xf>
    <xf numFmtId="0" fontId="3" fillId="0" borderId="12" xfId="0" applyFont="1" applyBorder="1" applyAlignment="1" applyProtection="1">
      <alignment horizontal="left" vertical="center"/>
      <protection locked="0"/>
    </xf>
    <xf numFmtId="176" fontId="3" fillId="0" borderId="17" xfId="0" applyNumberFormat="1" applyFont="1" applyFill="1" applyBorder="1" applyAlignment="1" applyProtection="1">
      <alignment horizontal="right" vertical="center"/>
      <protection locked="0"/>
    </xf>
    <xf numFmtId="0" fontId="3" fillId="0" borderId="7" xfId="0" applyFont="1" applyBorder="1" applyAlignment="1" applyProtection="1">
      <alignment horizontal="left" vertical="center"/>
      <protection locked="0"/>
    </xf>
    <xf numFmtId="0" fontId="7" fillId="0" borderId="12" xfId="0" applyFont="1" applyBorder="1" applyAlignment="1" applyProtection="1">
      <alignment horizontal="left" vertical="center"/>
      <protection locked="0"/>
    </xf>
    <xf numFmtId="176" fontId="7" fillId="0" borderId="17" xfId="0" applyNumberFormat="1" applyFont="1" applyFill="1" applyBorder="1" applyAlignment="1" applyProtection="1">
      <alignment horizontal="right" vertical="center"/>
      <protection locked="0"/>
    </xf>
    <xf numFmtId="0" fontId="13" fillId="0" borderId="0" xfId="0" applyFont="1" applyAlignment="1" applyProtection="1">
      <alignment horizontal="left" vertical="center"/>
    </xf>
    <xf numFmtId="0" fontId="6" fillId="0" borderId="0" xfId="0" applyFont="1" applyAlignment="1" applyProtection="1">
      <alignment horizontal="center" vertical="center"/>
    </xf>
    <xf numFmtId="176" fontId="6" fillId="0" borderId="0" xfId="0" applyNumberFormat="1" applyFont="1" applyAlignment="1" applyProtection="1">
      <alignment horizontal="center" vertical="center"/>
    </xf>
    <xf numFmtId="0" fontId="15" fillId="0" borderId="0" xfId="0" applyFont="1" applyAlignment="1" applyProtection="1">
      <alignment horizontal="left" vertical="center"/>
    </xf>
    <xf numFmtId="0" fontId="5" fillId="0" borderId="0" xfId="0" applyFont="1" applyAlignment="1" applyProtection="1">
      <alignment horizontal="center" vertical="center"/>
    </xf>
    <xf numFmtId="176" fontId="6" fillId="0" borderId="0" xfId="0" applyNumberFormat="1" applyFont="1" applyAlignment="1" applyProtection="1">
      <alignment horizontal="right" vertical="center"/>
    </xf>
    <xf numFmtId="0" fontId="9" fillId="0" borderId="0" xfId="0" applyFont="1" applyAlignment="1" applyProtection="1">
      <alignment horizontal="left" vertical="center"/>
    </xf>
    <xf numFmtId="0" fontId="0" fillId="0" borderId="61" xfId="0" applyFont="1" applyBorder="1" applyAlignment="1" applyProtection="1">
      <alignment horizontal="left" vertical="center"/>
    </xf>
    <xf numFmtId="0" fontId="3" fillId="0" borderId="0" xfId="0" applyFont="1" applyAlignment="1" applyProtection="1">
      <alignment horizontal="center" vertical="center"/>
    </xf>
    <xf numFmtId="0" fontId="0" fillId="0" borderId="62" xfId="0" applyFont="1" applyBorder="1" applyAlignment="1" applyProtection="1">
      <alignment horizontal="left" vertical="center"/>
    </xf>
    <xf numFmtId="0" fontId="0" fillId="0" borderId="63" xfId="0" applyFont="1" applyBorder="1" applyAlignment="1" applyProtection="1">
      <alignment horizontal="left" vertical="center"/>
    </xf>
    <xf numFmtId="0" fontId="3" fillId="0" borderId="72" xfId="0" applyFont="1" applyBorder="1" applyAlignment="1" applyProtection="1">
      <alignment horizontal="center" vertical="center"/>
    </xf>
    <xf numFmtId="0" fontId="0" fillId="0" borderId="0" xfId="0" applyFont="1" applyAlignment="1" applyProtection="1">
      <alignment horizontal="left" vertical="center"/>
    </xf>
    <xf numFmtId="176" fontId="3" fillId="0" borderId="0" xfId="0" applyNumberFormat="1" applyFont="1" applyAlignment="1" applyProtection="1">
      <alignment horizontal="center" vertical="center"/>
    </xf>
    <xf numFmtId="0" fontId="3" fillId="0" borderId="19" xfId="0" applyFont="1" applyBorder="1" applyAlignment="1" applyProtection="1">
      <alignment horizontal="center" vertical="center" wrapText="1"/>
    </xf>
    <xf numFmtId="0" fontId="3" fillId="0" borderId="20" xfId="0" applyFont="1" applyBorder="1" applyAlignment="1" applyProtection="1">
      <alignment horizontal="center" vertical="center" wrapText="1"/>
    </xf>
    <xf numFmtId="176" fontId="3" fillId="0" borderId="30" xfId="0" applyNumberFormat="1" applyFont="1" applyBorder="1" applyAlignment="1" applyProtection="1">
      <alignment horizontal="center" vertical="center" wrapText="1"/>
    </xf>
    <xf numFmtId="0" fontId="3" fillId="0" borderId="74" xfId="0" applyFont="1" applyBorder="1" applyAlignment="1" applyProtection="1">
      <alignment horizontal="center" vertical="center" wrapText="1"/>
    </xf>
    <xf numFmtId="176" fontId="3" fillId="0" borderId="21" xfId="0" applyNumberFormat="1" applyFont="1" applyBorder="1" applyAlignment="1" applyProtection="1">
      <alignment horizontal="center" vertical="center" wrapText="1"/>
    </xf>
    <xf numFmtId="176" fontId="3" fillId="0" borderId="42" xfId="0" applyNumberFormat="1"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29" xfId="0" applyFont="1" applyBorder="1" applyAlignment="1" applyProtection="1">
      <alignment horizontal="left" vertical="center"/>
    </xf>
    <xf numFmtId="0" fontId="3" fillId="0" borderId="23" xfId="0" applyFont="1" applyBorder="1" applyAlignment="1" applyProtection="1">
      <alignment horizontal="left" vertical="center"/>
    </xf>
    <xf numFmtId="0" fontId="3" fillId="0" borderId="26" xfId="0" applyFont="1" applyBorder="1" applyAlignment="1" applyProtection="1">
      <alignment horizontal="center" vertical="center"/>
    </xf>
    <xf numFmtId="0" fontId="3" fillId="0" borderId="27" xfId="0" applyFont="1" applyBorder="1" applyAlignment="1" applyProtection="1">
      <alignment horizontal="center" vertical="center"/>
    </xf>
    <xf numFmtId="176" fontId="3" fillId="3" borderId="33" xfId="0" applyNumberFormat="1" applyFont="1" applyFill="1" applyBorder="1" applyAlignment="1" applyProtection="1">
      <alignment horizontal="right" vertical="center"/>
    </xf>
    <xf numFmtId="0" fontId="3" fillId="0" borderId="27" xfId="0" applyFont="1" applyBorder="1" applyAlignment="1" applyProtection="1">
      <alignment horizontal="left" vertical="center" shrinkToFit="1"/>
    </xf>
    <xf numFmtId="176" fontId="3" fillId="0" borderId="33" xfId="0" applyNumberFormat="1" applyFont="1" applyBorder="1" applyAlignment="1" applyProtection="1">
      <alignment horizontal="right" vertical="center"/>
    </xf>
    <xf numFmtId="0" fontId="3" fillId="0" borderId="51" xfId="0" applyFont="1" applyBorder="1" applyAlignment="1" applyProtection="1">
      <alignment horizontal="center" vertical="center"/>
    </xf>
    <xf numFmtId="0" fontId="3" fillId="0" borderId="51" xfId="0" applyFont="1" applyBorder="1" applyAlignment="1" applyProtection="1">
      <alignment horizontal="right" vertical="center"/>
    </xf>
    <xf numFmtId="0" fontId="3" fillId="0" borderId="28" xfId="0" applyFont="1" applyBorder="1" applyAlignment="1" applyProtection="1">
      <alignment horizontal="center" vertical="center"/>
    </xf>
    <xf numFmtId="0" fontId="3" fillId="0" borderId="50" xfId="0" applyFont="1" applyBorder="1" applyAlignment="1" applyProtection="1">
      <alignment horizontal="center" vertical="center"/>
    </xf>
    <xf numFmtId="0" fontId="3" fillId="0" borderId="41" xfId="0" applyFont="1" applyBorder="1" applyAlignment="1" applyProtection="1">
      <alignment horizontal="left" vertical="center" shrinkToFit="1"/>
    </xf>
    <xf numFmtId="0" fontId="3" fillId="0" borderId="22" xfId="0" applyFont="1" applyBorder="1" applyAlignment="1" applyProtection="1">
      <alignment horizontal="left" vertical="center"/>
    </xf>
    <xf numFmtId="0" fontId="3" fillId="0" borderId="19" xfId="0" applyFont="1" applyBorder="1" applyAlignment="1" applyProtection="1">
      <alignment horizontal="center" vertical="center"/>
    </xf>
    <xf numFmtId="0" fontId="3" fillId="0" borderId="20" xfId="0" applyFont="1" applyBorder="1" applyAlignment="1" applyProtection="1">
      <alignment horizontal="center" vertical="center"/>
    </xf>
    <xf numFmtId="176" fontId="3" fillId="3" borderId="30" xfId="0" applyNumberFormat="1" applyFont="1" applyFill="1" applyBorder="1" applyAlignment="1" applyProtection="1">
      <alignment horizontal="right" vertical="center"/>
    </xf>
    <xf numFmtId="0" fontId="3" fillId="0" borderId="20" xfId="0" applyFont="1" applyBorder="1" applyAlignment="1" applyProtection="1">
      <alignment horizontal="left" vertical="center" shrinkToFit="1"/>
    </xf>
    <xf numFmtId="176" fontId="3" fillId="0" borderId="30" xfId="0" applyNumberFormat="1" applyFont="1" applyBorder="1" applyAlignment="1" applyProtection="1">
      <alignment horizontal="center" vertical="center"/>
    </xf>
    <xf numFmtId="0" fontId="3" fillId="0" borderId="74" xfId="0" applyFont="1" applyBorder="1" applyAlignment="1" applyProtection="1">
      <alignment horizontal="center" vertical="center"/>
    </xf>
    <xf numFmtId="176" fontId="3" fillId="3" borderId="21" xfId="0" applyNumberFormat="1" applyFont="1" applyFill="1" applyBorder="1" applyAlignment="1" applyProtection="1">
      <alignment horizontal="right" vertical="center"/>
    </xf>
    <xf numFmtId="176" fontId="3" fillId="3" borderId="42" xfId="0" applyNumberFormat="1" applyFont="1" applyFill="1" applyBorder="1" applyAlignment="1" applyProtection="1">
      <alignment horizontal="right" vertical="center"/>
    </xf>
    <xf numFmtId="0" fontId="3" fillId="3" borderId="34" xfId="0" applyFont="1" applyFill="1" applyBorder="1" applyAlignment="1" applyProtection="1">
      <alignment horizontal="left" vertical="center"/>
    </xf>
    <xf numFmtId="176" fontId="6" fillId="0" borderId="0" xfId="0" applyNumberFormat="1" applyFont="1" applyAlignment="1" applyProtection="1">
      <alignment horizontal="left" vertical="center"/>
      <protection locked="0"/>
    </xf>
    <xf numFmtId="0" fontId="13" fillId="0" borderId="51" xfId="0" applyFont="1" applyBorder="1" applyAlignment="1" applyProtection="1">
      <alignment horizontal="center" vertical="center"/>
    </xf>
    <xf numFmtId="0" fontId="14" fillId="0" borderId="51" xfId="0" applyFont="1" applyBorder="1" applyAlignment="1" applyProtection="1">
      <alignment horizontal="center" vertical="center"/>
    </xf>
    <xf numFmtId="176" fontId="0" fillId="3" borderId="67" xfId="0" applyNumberFormat="1" applyFont="1" applyFill="1" applyBorder="1" applyAlignment="1" applyProtection="1">
      <alignment horizontal="right" vertical="center" indent="1"/>
    </xf>
    <xf numFmtId="176" fontId="0" fillId="3" borderId="52" xfId="0" applyNumberFormat="1" applyFont="1" applyFill="1" applyBorder="1" applyAlignment="1" applyProtection="1">
      <alignment horizontal="right" vertical="center" indent="1"/>
    </xf>
    <xf numFmtId="0" fontId="3" fillId="0" borderId="68" xfId="0" applyFont="1" applyBorder="1" applyAlignment="1" applyProtection="1">
      <alignment horizontal="center" vertical="center"/>
    </xf>
    <xf numFmtId="0" fontId="3" fillId="0" borderId="70" xfId="0" applyFont="1" applyBorder="1" applyAlignment="1" applyProtection="1">
      <alignment horizontal="center" vertical="center"/>
    </xf>
    <xf numFmtId="49" fontId="3" fillId="0" borderId="64" xfId="0" applyNumberFormat="1" applyFont="1" applyBorder="1" applyAlignment="1" applyProtection="1">
      <alignment horizontal="left" vertical="center" wrapText="1"/>
      <protection locked="0"/>
    </xf>
    <xf numFmtId="49" fontId="3" fillId="0" borderId="55" xfId="0" applyNumberFormat="1" applyFont="1" applyBorder="1" applyAlignment="1" applyProtection="1">
      <alignment horizontal="left" vertical="center" wrapText="1"/>
      <protection locked="0"/>
    </xf>
    <xf numFmtId="49" fontId="3" fillId="0" borderId="56" xfId="0" applyNumberFormat="1" applyFont="1" applyBorder="1" applyAlignment="1" applyProtection="1">
      <alignment horizontal="left" vertical="center" wrapText="1"/>
      <protection locked="0"/>
    </xf>
    <xf numFmtId="49" fontId="3" fillId="0" borderId="65" xfId="0" applyNumberFormat="1" applyFont="1" applyBorder="1" applyAlignment="1" applyProtection="1">
      <alignment horizontal="left" vertical="center" wrapText="1"/>
      <protection locked="0"/>
    </xf>
    <xf numFmtId="49" fontId="3" fillId="0" borderId="57" xfId="0" applyNumberFormat="1" applyFont="1" applyBorder="1" applyAlignment="1" applyProtection="1">
      <alignment horizontal="left" vertical="center" wrapText="1"/>
      <protection locked="0"/>
    </xf>
    <xf numFmtId="49" fontId="3" fillId="0" borderId="58" xfId="0" applyNumberFormat="1" applyFont="1" applyBorder="1" applyAlignment="1" applyProtection="1">
      <alignment horizontal="left" vertical="center" wrapText="1"/>
      <protection locked="0"/>
    </xf>
    <xf numFmtId="176" fontId="0" fillId="3" borderId="69" xfId="0" applyNumberFormat="1" applyFont="1" applyFill="1" applyBorder="1" applyAlignment="1" applyProtection="1">
      <alignment horizontal="right" vertical="center" indent="1"/>
    </xf>
    <xf numFmtId="176" fontId="0" fillId="3" borderId="53" xfId="0" applyNumberFormat="1" applyFont="1" applyFill="1" applyBorder="1" applyAlignment="1" applyProtection="1">
      <alignment horizontal="right" vertical="center" indent="1"/>
    </xf>
    <xf numFmtId="176" fontId="3" fillId="3" borderId="71" xfId="0" applyNumberFormat="1" applyFont="1" applyFill="1" applyBorder="1" applyAlignment="1" applyProtection="1">
      <alignment horizontal="right" vertical="center" indent="1"/>
    </xf>
    <xf numFmtId="176" fontId="3" fillId="3" borderId="54" xfId="0" applyNumberFormat="1" applyFont="1" applyFill="1" applyBorder="1" applyAlignment="1" applyProtection="1">
      <alignment horizontal="right" vertical="center" indent="1"/>
    </xf>
    <xf numFmtId="49" fontId="3" fillId="0" borderId="66" xfId="0" applyNumberFormat="1" applyFont="1" applyBorder="1" applyAlignment="1" applyProtection="1">
      <alignment horizontal="left" vertical="center"/>
      <protection locked="0"/>
    </xf>
    <xf numFmtId="49" fontId="3" fillId="0" borderId="59" xfId="0" applyNumberFormat="1" applyFont="1" applyBorder="1" applyAlignment="1" applyProtection="1">
      <alignment horizontal="left" vertical="center"/>
      <protection locked="0"/>
    </xf>
    <xf numFmtId="49" fontId="3" fillId="0" borderId="60" xfId="0" applyNumberFormat="1" applyFont="1" applyBorder="1" applyAlignment="1" applyProtection="1">
      <alignment horizontal="left" vertical="center"/>
      <protection locked="0"/>
    </xf>
    <xf numFmtId="0" fontId="10" fillId="0" borderId="84" xfId="0" applyFont="1" applyBorder="1" applyAlignment="1" applyProtection="1">
      <alignment horizontal="left" vertical="center"/>
    </xf>
    <xf numFmtId="0" fontId="10" fillId="0" borderId="0" xfId="0" applyFont="1" applyBorder="1" applyAlignment="1" applyProtection="1">
      <alignment horizontal="left" vertical="center"/>
    </xf>
    <xf numFmtId="0" fontId="10" fillId="2" borderId="84" xfId="0" applyFont="1" applyFill="1" applyBorder="1" applyAlignment="1">
      <alignment horizontal="left" vertical="center"/>
    </xf>
    <xf numFmtId="0" fontId="10" fillId="2" borderId="0" xfId="0" applyFont="1" applyFill="1" applyBorder="1" applyAlignment="1">
      <alignment horizontal="left" vertical="center"/>
    </xf>
    <xf numFmtId="176" fontId="6" fillId="2" borderId="0" xfId="0" applyNumberFormat="1" applyFont="1" applyFill="1" applyAlignment="1" applyProtection="1">
      <alignment horizontal="left" vertical="center"/>
      <protection locked="0"/>
    </xf>
    <xf numFmtId="0" fontId="13" fillId="2" borderId="51" xfId="0" applyFont="1" applyFill="1" applyBorder="1" applyAlignment="1">
      <alignment horizontal="center" vertical="center"/>
    </xf>
    <xf numFmtId="0" fontId="14" fillId="2" borderId="51" xfId="0" applyFont="1" applyFill="1" applyBorder="1" applyAlignment="1">
      <alignment horizontal="center" vertical="center"/>
    </xf>
    <xf numFmtId="0" fontId="3" fillId="0" borderId="68" xfId="0" applyFont="1" applyBorder="1" applyAlignment="1">
      <alignment horizontal="center" vertical="center"/>
    </xf>
    <xf numFmtId="0" fontId="3" fillId="0" borderId="70" xfId="0" applyFont="1" applyBorder="1" applyAlignment="1">
      <alignment horizontal="center" vertical="center"/>
    </xf>
    <xf numFmtId="49" fontId="11" fillId="0" borderId="64" xfId="0" applyNumberFormat="1" applyFont="1" applyBorder="1" applyAlignment="1" applyProtection="1">
      <alignment horizontal="left" vertical="center" wrapText="1"/>
      <protection locked="0"/>
    </xf>
    <xf numFmtId="49" fontId="11" fillId="0" borderId="55" xfId="0" applyNumberFormat="1" applyFont="1" applyBorder="1" applyAlignment="1" applyProtection="1">
      <alignment horizontal="left" vertical="center" wrapText="1"/>
      <protection locked="0"/>
    </xf>
    <xf numFmtId="49" fontId="11" fillId="0" borderId="56" xfId="0" applyNumberFormat="1" applyFont="1" applyBorder="1" applyAlignment="1" applyProtection="1">
      <alignment horizontal="left" vertical="center" wrapText="1"/>
      <protection locked="0"/>
    </xf>
    <xf numFmtId="49" fontId="11" fillId="0" borderId="65" xfId="0" applyNumberFormat="1" applyFont="1" applyBorder="1" applyAlignment="1" applyProtection="1">
      <alignment horizontal="left" vertical="center" wrapText="1"/>
      <protection locked="0"/>
    </xf>
    <xf numFmtId="49" fontId="11" fillId="0" borderId="57" xfId="0" applyNumberFormat="1" applyFont="1" applyBorder="1" applyAlignment="1" applyProtection="1">
      <alignment horizontal="left" vertical="center" wrapText="1"/>
      <protection locked="0"/>
    </xf>
    <xf numFmtId="49" fontId="11" fillId="0" borderId="58" xfId="0" applyNumberFormat="1" applyFont="1" applyBorder="1" applyAlignment="1" applyProtection="1">
      <alignment horizontal="left" vertical="center" wrapText="1"/>
      <protection locked="0"/>
    </xf>
    <xf numFmtId="49" fontId="11" fillId="0" borderId="66" xfId="0" applyNumberFormat="1" applyFont="1" applyBorder="1" applyAlignment="1" applyProtection="1">
      <alignment horizontal="left" vertical="center"/>
      <protection locked="0"/>
    </xf>
    <xf numFmtId="49" fontId="11" fillId="0" borderId="59" xfId="0" applyNumberFormat="1" applyFont="1" applyBorder="1" applyAlignment="1" applyProtection="1">
      <alignment horizontal="left" vertical="center"/>
      <protection locked="0"/>
    </xf>
    <xf numFmtId="49" fontId="11" fillId="0" borderId="60" xfId="0" applyNumberFormat="1" applyFont="1" applyBorder="1" applyAlignment="1" applyProtection="1">
      <alignment horizontal="left" vertical="center"/>
      <protection locked="0"/>
    </xf>
    <xf numFmtId="176" fontId="0" fillId="3" borderId="67" xfId="0" applyNumberFormat="1" applyFont="1" applyFill="1" applyBorder="1" applyAlignment="1">
      <alignment horizontal="right" vertical="center" indent="1"/>
    </xf>
    <xf numFmtId="176" fontId="0" fillId="3" borderId="52" xfId="0" applyNumberFormat="1" applyFont="1" applyFill="1" applyBorder="1" applyAlignment="1">
      <alignment horizontal="right" vertical="center" indent="1"/>
    </xf>
    <xf numFmtId="176" fontId="0" fillId="3" borderId="69" xfId="0" applyNumberFormat="1" applyFont="1" applyFill="1" applyBorder="1" applyAlignment="1">
      <alignment horizontal="right" vertical="center" indent="1"/>
    </xf>
    <xf numFmtId="176" fontId="0" fillId="3" borderId="53" xfId="0" applyNumberFormat="1" applyFont="1" applyFill="1" applyBorder="1" applyAlignment="1">
      <alignment horizontal="right" vertical="center" indent="1"/>
    </xf>
    <xf numFmtId="176" fontId="3" fillId="3" borderId="71" xfId="0" applyNumberFormat="1" applyFont="1" applyFill="1" applyBorder="1" applyAlignment="1">
      <alignment horizontal="right" vertical="center" indent="1"/>
    </xf>
    <xf numFmtId="176" fontId="3" fillId="3" borderId="54" xfId="0" applyNumberFormat="1" applyFont="1" applyFill="1" applyBorder="1" applyAlignment="1">
      <alignment horizontal="right" vertical="center" indent="1"/>
    </xf>
  </cellXfs>
  <cellStyles count="2">
    <cellStyle name="桁区切り 2" xfId="1"/>
    <cellStyle name="標準" xfId="0" builtinId="0"/>
  </cellStyles>
  <dxfs count="0"/>
  <tableStyles count="0" defaultTableStyle="TableStyleMedium2" defaultPivotStyle="PivotStyleMedium9"/>
  <colors>
    <mruColors>
      <color rgb="FFFFFFCC"/>
      <color rgb="FFFF00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4</xdr:col>
      <xdr:colOff>500062</xdr:colOff>
      <xdr:row>1</xdr:row>
      <xdr:rowOff>214312</xdr:rowOff>
    </xdr:from>
    <xdr:ext cx="184731" cy="264560"/>
    <xdr:sp macro="" textlink="">
      <xdr:nvSpPr>
        <xdr:cNvPr id="3" name="テキスト ボックス 2"/>
        <xdr:cNvSpPr txBox="1"/>
      </xdr:nvSpPr>
      <xdr:spPr>
        <a:xfrm>
          <a:off x="6215062" y="48101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0</xdr:colOff>
      <xdr:row>0</xdr:row>
      <xdr:rowOff>0</xdr:rowOff>
    </xdr:from>
    <xdr:ext cx="5282215" cy="1181477"/>
    <xdr:sp macro="" textlink="">
      <xdr:nvSpPr>
        <xdr:cNvPr id="5" name="テキスト ボックス 4"/>
        <xdr:cNvSpPr txBox="1"/>
      </xdr:nvSpPr>
      <xdr:spPr>
        <a:xfrm>
          <a:off x="1962150" y="0"/>
          <a:ext cx="5282215" cy="11814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0070C0"/>
              </a:solidFill>
            </a:rPr>
            <a:t>事業予算書作成の根拠となる見積明細書等を必ず添付してください。</a:t>
          </a:r>
          <a:endParaRPr kumimoji="1" lang="en-US" altLang="ja-JP" sz="1100">
            <a:solidFill>
              <a:srgbClr val="0070C0"/>
            </a:solidFill>
          </a:endParaRPr>
        </a:p>
        <a:p>
          <a:r>
            <a:rPr kumimoji="1" lang="ja-JP" altLang="en-US" sz="1100">
              <a:solidFill>
                <a:srgbClr val="0070C0"/>
              </a:solidFill>
            </a:rPr>
            <a:t>応募者自身による資材供給、工事の経費は原価で計上してください。</a:t>
          </a:r>
          <a:endParaRPr kumimoji="1" lang="en-US" altLang="ja-JP" sz="1100">
            <a:solidFill>
              <a:srgbClr val="0070C0"/>
            </a:solidFill>
          </a:endParaRPr>
        </a:p>
        <a:p>
          <a:r>
            <a:rPr kumimoji="1" lang="ja-JP" altLang="en-US" sz="1100">
              <a:solidFill>
                <a:srgbClr val="0070C0"/>
              </a:solidFill>
            </a:rPr>
            <a:t>行が足りない場合は、行を追加したい項目の最下行の上に行の挿入を行ってください。</a:t>
          </a:r>
          <a:endParaRPr kumimoji="1" lang="en-US" altLang="ja-JP" sz="1100">
            <a:solidFill>
              <a:srgbClr val="0070C0"/>
            </a:solidFill>
          </a:endParaRPr>
        </a:p>
        <a:p>
          <a:r>
            <a:rPr kumimoji="1" lang="ja-JP" altLang="en-US" sz="1100">
              <a:solidFill>
                <a:srgbClr val="0070C0"/>
              </a:solidFill>
            </a:rPr>
            <a:t>行を追加した場合は小計欄の数式のコピーも行ってください。</a:t>
          </a:r>
          <a:endParaRPr kumimoji="1" lang="en-US" altLang="ja-JP" sz="1100">
            <a:solidFill>
              <a:srgbClr val="0070C0"/>
            </a:solidFill>
          </a:endParaRPr>
        </a:p>
        <a:p>
          <a:r>
            <a:rPr kumimoji="1" lang="ja-JP" altLang="en-US" sz="1100">
              <a:solidFill>
                <a:srgbClr val="0070C0"/>
              </a:solidFill>
            </a:rPr>
            <a:t>ページ設定を変更しないでください。</a:t>
          </a:r>
          <a:endParaRPr kumimoji="1" lang="en-US" altLang="ja-JP" sz="1100">
            <a:solidFill>
              <a:srgbClr val="0070C0"/>
            </a:solidFill>
          </a:endParaRPr>
        </a:p>
        <a:p>
          <a:r>
            <a:rPr kumimoji="1" lang="ja-JP" altLang="en-US" sz="1100">
              <a:solidFill>
                <a:srgbClr val="0070C0"/>
              </a:solidFill>
            </a:rPr>
            <a:t>青文字は印刷されません。</a:t>
          </a:r>
          <a:endParaRPr kumimoji="1" lang="en-US" altLang="ja-JP" sz="1100">
            <a:solidFill>
              <a:srgbClr val="0070C0"/>
            </a:solidFill>
          </a:endParaRPr>
        </a:p>
      </xdr:txBody>
    </xdr:sp>
    <xdr:clientData fPrintsWithSheet="0"/>
  </xdr:oneCellAnchor>
</xdr:wsDr>
</file>

<file path=xl/drawings/drawing2.xml><?xml version="1.0" encoding="utf-8"?>
<xdr:wsDr xmlns:xdr="http://schemas.openxmlformats.org/drawingml/2006/spreadsheetDrawing" xmlns:a="http://schemas.openxmlformats.org/drawingml/2006/main">
  <xdr:oneCellAnchor>
    <xdr:from>
      <xdr:col>4</xdr:col>
      <xdr:colOff>500062</xdr:colOff>
      <xdr:row>1</xdr:row>
      <xdr:rowOff>214312</xdr:rowOff>
    </xdr:from>
    <xdr:ext cx="184731" cy="264560"/>
    <xdr:sp macro="" textlink="">
      <xdr:nvSpPr>
        <xdr:cNvPr id="3" name="テキスト ボックス 2"/>
        <xdr:cNvSpPr txBox="1"/>
      </xdr:nvSpPr>
      <xdr:spPr>
        <a:xfrm>
          <a:off x="6215062" y="47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657225</xdr:colOff>
      <xdr:row>3</xdr:row>
      <xdr:rowOff>57150</xdr:rowOff>
    </xdr:from>
    <xdr:ext cx="184731" cy="342786"/>
    <xdr:sp macro="" textlink="">
      <xdr:nvSpPr>
        <xdr:cNvPr id="4" name="テキスト ボックス 3"/>
        <xdr:cNvSpPr txBox="1"/>
      </xdr:nvSpPr>
      <xdr:spPr>
        <a:xfrm>
          <a:off x="9086850" y="857250"/>
          <a:ext cx="184731"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600">
            <a:solidFill>
              <a:srgbClr val="0070C0"/>
            </a:solidFill>
          </a:endParaRPr>
        </a:p>
      </xdr:txBody>
    </xdr:sp>
    <xdr:clientData/>
  </xdr:oneCellAnchor>
  <xdr:oneCellAnchor>
    <xdr:from>
      <xdr:col>1</xdr:col>
      <xdr:colOff>0</xdr:colOff>
      <xdr:row>0</xdr:row>
      <xdr:rowOff>0</xdr:rowOff>
    </xdr:from>
    <xdr:ext cx="5282215" cy="1392754"/>
    <xdr:sp macro="" textlink="">
      <xdr:nvSpPr>
        <xdr:cNvPr id="6" name="テキスト ボックス 5"/>
        <xdr:cNvSpPr txBox="1"/>
      </xdr:nvSpPr>
      <xdr:spPr>
        <a:xfrm>
          <a:off x="1962150" y="0"/>
          <a:ext cx="5282215" cy="13927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ja-JP" sz="1100">
              <a:solidFill>
                <a:srgbClr val="0070C0"/>
              </a:solidFill>
              <a:effectLst/>
              <a:latin typeface="+mn-lt"/>
              <a:ea typeface="+mn-ea"/>
              <a:cs typeface="+mn-cs"/>
            </a:rPr>
            <a:t>事業予算書作成の根拠となる見積明細書等を必ず添付してください。</a:t>
          </a:r>
          <a:endParaRPr lang="ja-JP" altLang="ja-JP" sz="1200">
            <a:solidFill>
              <a:srgbClr val="0070C0"/>
            </a:solidFill>
            <a:effectLst/>
          </a:endParaRPr>
        </a:p>
        <a:p>
          <a:r>
            <a:rPr kumimoji="1" lang="ja-JP" altLang="ja-JP" sz="1100">
              <a:solidFill>
                <a:srgbClr val="0070C0"/>
              </a:solidFill>
              <a:effectLst/>
              <a:latin typeface="+mn-lt"/>
              <a:ea typeface="+mn-ea"/>
              <a:cs typeface="+mn-cs"/>
            </a:rPr>
            <a:t>応募者自身による資材供給、工事の経費は原価で計上してください。</a:t>
          </a:r>
          <a:endParaRPr lang="ja-JP" altLang="ja-JP" sz="1200">
            <a:solidFill>
              <a:srgbClr val="0070C0"/>
            </a:solidFill>
            <a:effectLst/>
          </a:endParaRPr>
        </a:p>
        <a:p>
          <a:r>
            <a:rPr kumimoji="1" lang="ja-JP" altLang="ja-JP" sz="1100">
              <a:solidFill>
                <a:srgbClr val="0070C0"/>
              </a:solidFill>
              <a:effectLst/>
              <a:latin typeface="+mn-lt"/>
              <a:ea typeface="+mn-ea"/>
              <a:cs typeface="+mn-cs"/>
            </a:rPr>
            <a:t>行が足りない場合は、行を追加したい項目の最下行の上に行の挿入を行ってください。</a:t>
          </a:r>
          <a:endParaRPr lang="ja-JP" altLang="ja-JP" sz="1200">
            <a:solidFill>
              <a:srgbClr val="0070C0"/>
            </a:solidFill>
            <a:effectLst/>
          </a:endParaRPr>
        </a:p>
        <a:p>
          <a:r>
            <a:rPr kumimoji="1" lang="ja-JP" altLang="ja-JP" sz="1100">
              <a:solidFill>
                <a:srgbClr val="0070C0"/>
              </a:solidFill>
              <a:effectLst/>
              <a:latin typeface="+mn-lt"/>
              <a:ea typeface="+mn-ea"/>
              <a:cs typeface="+mn-cs"/>
            </a:rPr>
            <a:t>行を追加した場合は小計欄の数式のコピーも行ってください。</a:t>
          </a:r>
          <a:endParaRPr lang="ja-JP" altLang="ja-JP" sz="1200">
            <a:solidFill>
              <a:srgbClr val="0070C0"/>
            </a:solidFill>
            <a:effectLst/>
          </a:endParaRPr>
        </a:p>
        <a:p>
          <a:r>
            <a:rPr kumimoji="1" lang="ja-JP" altLang="ja-JP" sz="1100">
              <a:solidFill>
                <a:srgbClr val="0070C0"/>
              </a:solidFill>
              <a:effectLst/>
              <a:latin typeface="+mn-lt"/>
              <a:ea typeface="+mn-ea"/>
              <a:cs typeface="+mn-cs"/>
            </a:rPr>
            <a:t>ページ設定を変更しないでください。</a:t>
          </a:r>
          <a:endParaRPr lang="ja-JP" altLang="ja-JP" sz="1200">
            <a:solidFill>
              <a:srgbClr val="0070C0"/>
            </a:solidFill>
            <a:effectLst/>
          </a:endParaRPr>
        </a:p>
        <a:p>
          <a:r>
            <a:rPr kumimoji="1" lang="ja-JP" altLang="ja-JP" sz="1100">
              <a:solidFill>
                <a:srgbClr val="0070C0"/>
              </a:solidFill>
              <a:effectLst/>
              <a:latin typeface="+mn-lt"/>
              <a:ea typeface="+mn-ea"/>
              <a:cs typeface="+mn-cs"/>
            </a:rPr>
            <a:t>青文字は印刷されません。</a:t>
          </a:r>
          <a:endParaRPr lang="ja-JP" altLang="ja-JP" sz="1200">
            <a:solidFill>
              <a:srgbClr val="0070C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a:solidFill>
                <a:srgbClr val="0070C0"/>
              </a:solidFill>
              <a:effectLst/>
              <a:latin typeface="+mn-lt"/>
              <a:ea typeface="+mn-ea"/>
              <a:cs typeface="+mn-cs"/>
            </a:rPr>
            <a:t>赤文字は記入例です。</a:t>
          </a:r>
          <a:endParaRPr kumimoji="1" lang="en-US" altLang="ja-JP" sz="1100" b="0">
            <a:solidFill>
              <a:srgbClr val="0070C0"/>
            </a:solidFill>
          </a:endParaRPr>
        </a:p>
      </xdr:txBody>
    </xdr:sp>
    <xdr:clientData fPrintsWithSheet="0"/>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P82"/>
  <sheetViews>
    <sheetView tabSelected="1" zoomScaleNormal="100" zoomScalePageLayoutView="80" workbookViewId="0"/>
  </sheetViews>
  <sheetFormatPr defaultRowHeight="21" customHeight="1"/>
  <cols>
    <col min="1" max="1" width="25.75" style="167" customWidth="1"/>
    <col min="2" max="2" width="17.625" style="167" customWidth="1"/>
    <col min="3" max="3" width="11" style="172" bestFit="1" customWidth="1"/>
    <col min="4" max="4" width="20.625" style="167" customWidth="1"/>
    <col min="5" max="5" width="11" style="172" customWidth="1"/>
    <col min="6" max="6" width="3" style="167" customWidth="1"/>
    <col min="7" max="7" width="4.125" style="167" customWidth="1"/>
    <col min="8" max="8" width="5.25" style="167" bestFit="1" customWidth="1"/>
    <col min="9" max="9" width="3" style="167" customWidth="1"/>
    <col min="10" max="10" width="4" style="167" customWidth="1"/>
    <col min="11" max="11" width="5.25" style="167" bestFit="1" customWidth="1"/>
    <col min="12" max="12" width="11" style="172" bestFit="1" customWidth="1"/>
    <col min="13" max="13" width="11" style="172" customWidth="1"/>
    <col min="14" max="14" width="15.5" style="167" customWidth="1"/>
    <col min="15" max="15" width="9" style="165"/>
    <col min="16" max="16384" width="9" style="167"/>
  </cols>
  <sheetData>
    <row r="1" spans="1:15" s="163" customFormat="1" ht="21" customHeight="1">
      <c r="A1" s="159" t="s">
        <v>54</v>
      </c>
      <c r="B1" s="160"/>
      <c r="C1" s="161"/>
      <c r="D1" s="160"/>
      <c r="E1" s="161"/>
      <c r="F1" s="160"/>
      <c r="G1" s="160"/>
      <c r="H1" s="160"/>
      <c r="I1" s="160"/>
      <c r="J1" s="160"/>
      <c r="K1" s="160"/>
      <c r="L1" s="161"/>
      <c r="M1" s="161"/>
      <c r="N1" s="160"/>
      <c r="O1" s="162"/>
    </row>
    <row r="2" spans="1:15" s="163" customFormat="1" ht="21" customHeight="1">
      <c r="A2" s="160"/>
      <c r="B2" s="160"/>
      <c r="C2" s="161"/>
      <c r="D2" s="160"/>
      <c r="E2" s="161"/>
      <c r="F2" s="160"/>
      <c r="G2" s="160"/>
      <c r="H2" s="160"/>
      <c r="I2" s="160"/>
      <c r="J2" s="160"/>
      <c r="K2" s="160"/>
      <c r="L2" s="164" t="s">
        <v>12</v>
      </c>
      <c r="M2" s="202" t="s">
        <v>14</v>
      </c>
      <c r="N2" s="202"/>
      <c r="O2" s="165" t="s">
        <v>122</v>
      </c>
    </row>
    <row r="3" spans="1:15" s="163" customFormat="1" ht="21" customHeight="1">
      <c r="A3" s="160"/>
      <c r="B3" s="160"/>
      <c r="C3" s="161"/>
      <c r="D3" s="160"/>
      <c r="E3" s="161"/>
      <c r="F3" s="160"/>
      <c r="G3" s="160"/>
      <c r="H3" s="160"/>
      <c r="I3" s="160"/>
      <c r="J3" s="160"/>
      <c r="K3" s="160"/>
      <c r="L3" s="164" t="s">
        <v>13</v>
      </c>
      <c r="M3" s="202" t="s">
        <v>14</v>
      </c>
      <c r="N3" s="202"/>
      <c r="O3" s="165" t="s">
        <v>121</v>
      </c>
    </row>
    <row r="4" spans="1:15" s="163" customFormat="1" ht="39" customHeight="1" thickBot="1">
      <c r="A4" s="203" t="s">
        <v>0</v>
      </c>
      <c r="B4" s="204"/>
      <c r="C4" s="204"/>
      <c r="D4" s="204"/>
      <c r="E4" s="204"/>
      <c r="F4" s="204"/>
      <c r="G4" s="204"/>
      <c r="H4" s="204"/>
      <c r="I4" s="204"/>
      <c r="J4" s="204"/>
      <c r="K4" s="204"/>
      <c r="L4" s="204"/>
      <c r="M4" s="204"/>
      <c r="N4" s="204"/>
      <c r="O4" s="162"/>
    </row>
    <row r="5" spans="1:15" ht="21" customHeight="1">
      <c r="A5" s="166" t="s">
        <v>18</v>
      </c>
      <c r="B5" s="205">
        <f>C77</f>
        <v>0</v>
      </c>
      <c r="C5" s="206"/>
      <c r="D5" s="207" t="s">
        <v>23</v>
      </c>
      <c r="E5" s="209"/>
      <c r="F5" s="210"/>
      <c r="G5" s="210"/>
      <c r="H5" s="210"/>
      <c r="I5" s="210"/>
      <c r="J5" s="210"/>
      <c r="K5" s="210"/>
      <c r="L5" s="210"/>
      <c r="M5" s="210"/>
      <c r="N5" s="211"/>
      <c r="O5" s="165" t="s">
        <v>25</v>
      </c>
    </row>
    <row r="6" spans="1:15" ht="21" customHeight="1">
      <c r="A6" s="168" t="s">
        <v>20</v>
      </c>
      <c r="B6" s="215">
        <f>MIN(30000000,ROUNDDOWN(B5-M77,-4))</f>
        <v>0</v>
      </c>
      <c r="C6" s="216"/>
      <c r="D6" s="208"/>
      <c r="E6" s="212"/>
      <c r="F6" s="213"/>
      <c r="G6" s="213"/>
      <c r="H6" s="213"/>
      <c r="I6" s="213"/>
      <c r="J6" s="213"/>
      <c r="K6" s="213"/>
      <c r="L6" s="213"/>
      <c r="M6" s="213"/>
      <c r="N6" s="214"/>
    </row>
    <row r="7" spans="1:15" ht="21" customHeight="1" thickBot="1">
      <c r="A7" s="169" t="s">
        <v>19</v>
      </c>
      <c r="B7" s="217">
        <f>B5-B6</f>
        <v>0</v>
      </c>
      <c r="C7" s="218"/>
      <c r="D7" s="170" t="s">
        <v>24</v>
      </c>
      <c r="E7" s="219"/>
      <c r="F7" s="220"/>
      <c r="G7" s="220"/>
      <c r="H7" s="220"/>
      <c r="I7" s="220"/>
      <c r="J7" s="220"/>
      <c r="K7" s="220"/>
      <c r="L7" s="220"/>
      <c r="M7" s="220"/>
      <c r="N7" s="221"/>
      <c r="O7" s="165" t="s">
        <v>25</v>
      </c>
    </row>
    <row r="8" spans="1:15" ht="6.75" customHeight="1" thickBot="1">
      <c r="A8" s="171"/>
      <c r="B8" s="172"/>
    </row>
    <row r="9" spans="1:15" ht="33.75" customHeight="1" thickBot="1">
      <c r="A9" s="173"/>
      <c r="B9" s="174" t="s">
        <v>58</v>
      </c>
      <c r="C9" s="175" t="s">
        <v>59</v>
      </c>
      <c r="D9" s="174" t="s">
        <v>10</v>
      </c>
      <c r="E9" s="175" t="s">
        <v>22</v>
      </c>
      <c r="F9" s="176" t="s">
        <v>17</v>
      </c>
      <c r="G9" s="176" t="s">
        <v>8</v>
      </c>
      <c r="H9" s="176" t="s">
        <v>9</v>
      </c>
      <c r="I9" s="176" t="s">
        <v>17</v>
      </c>
      <c r="J9" s="176" t="s">
        <v>8</v>
      </c>
      <c r="K9" s="176" t="s">
        <v>9</v>
      </c>
      <c r="L9" s="177" t="s">
        <v>15</v>
      </c>
      <c r="M9" s="178" t="s">
        <v>21</v>
      </c>
      <c r="N9" s="179" t="s">
        <v>11</v>
      </c>
    </row>
    <row r="10" spans="1:15" ht="13.5">
      <c r="A10" s="180" t="s">
        <v>60</v>
      </c>
      <c r="B10" s="181" t="s">
        <v>3</v>
      </c>
      <c r="C10" s="127" t="str">
        <f>IF(SUM(L10:M14)=0,"",SUM(L10:M14))</f>
        <v/>
      </c>
      <c r="D10" s="38"/>
      <c r="E10" s="39"/>
      <c r="F10" s="40"/>
      <c r="G10" s="41"/>
      <c r="H10" s="40"/>
      <c r="I10" s="40"/>
      <c r="J10" s="41"/>
      <c r="K10" s="40"/>
      <c r="L10" s="129" t="str">
        <f>IF(E10*IF(G10="",1,G10)*IF(J10="",1,J10)=0,"",E10*IF(G10="",1,G10)*IF(J10="",1,J10))</f>
        <v/>
      </c>
      <c r="M10" s="62"/>
      <c r="N10" s="104"/>
      <c r="O10" s="165" t="s">
        <v>76</v>
      </c>
    </row>
    <row r="11" spans="1:15" s="150" customFormat="1" ht="13.5">
      <c r="A11" s="151"/>
      <c r="B11" s="152"/>
      <c r="C11" s="153"/>
      <c r="D11" s="42"/>
      <c r="E11" s="43"/>
      <c r="F11" s="44"/>
      <c r="G11" s="45"/>
      <c r="H11" s="44"/>
      <c r="I11" s="44"/>
      <c r="J11" s="45"/>
      <c r="K11" s="44"/>
      <c r="L11" s="130" t="str">
        <f>IF(E11*IF(G11="",1,G11)*IF(J11="",1,J11)=0,"",E11*IF(G11="",1,G11)*IF(J11="",1,J11))</f>
        <v/>
      </c>
      <c r="M11" s="63"/>
      <c r="N11" s="105"/>
      <c r="O11" s="149" t="s">
        <v>117</v>
      </c>
    </row>
    <row r="12" spans="1:15" s="150" customFormat="1" ht="13.5">
      <c r="A12" s="151"/>
      <c r="B12" s="152"/>
      <c r="C12" s="153"/>
      <c r="D12" s="42"/>
      <c r="E12" s="43"/>
      <c r="F12" s="44"/>
      <c r="G12" s="45"/>
      <c r="H12" s="44"/>
      <c r="I12" s="44"/>
      <c r="J12" s="45"/>
      <c r="K12" s="44"/>
      <c r="L12" s="130" t="str">
        <f>IF(E12*IF(G12="",1,G12)*IF(J12="",1,J12)=0,"",E12*IF(G12="",1,G12)*IF(J12="",1,J12))</f>
        <v/>
      </c>
      <c r="M12" s="63"/>
      <c r="N12" s="105"/>
      <c r="O12" s="149"/>
    </row>
    <row r="13" spans="1:15" s="150" customFormat="1" ht="13.5">
      <c r="A13" s="151"/>
      <c r="B13" s="152"/>
      <c r="C13" s="153"/>
      <c r="D13" s="58"/>
      <c r="E13" s="59"/>
      <c r="F13" s="60"/>
      <c r="G13" s="61"/>
      <c r="H13" s="60"/>
      <c r="I13" s="60"/>
      <c r="J13" s="61"/>
      <c r="K13" s="60"/>
      <c r="L13" s="130" t="str">
        <f>IF(E13*IF(G13="",1,G13)*IF(J13="",1,J13)=0,"",E13*IF(G13="",1,G13)*IF(J13="",1,J13))</f>
        <v/>
      </c>
      <c r="M13" s="67"/>
      <c r="N13" s="109"/>
      <c r="O13" s="149"/>
    </row>
    <row r="14" spans="1:15" s="150" customFormat="1" ht="13.5">
      <c r="A14" s="151"/>
      <c r="B14" s="154"/>
      <c r="C14" s="155"/>
      <c r="D14" s="46"/>
      <c r="E14" s="47"/>
      <c r="F14" s="48"/>
      <c r="G14" s="49"/>
      <c r="H14" s="48"/>
      <c r="I14" s="48"/>
      <c r="J14" s="49"/>
      <c r="K14" s="48"/>
      <c r="L14" s="131" t="str">
        <f>IF(E14*IF(G14="",1,G14)*IF(J14="",1,J14)=0,"",E14*IF(G14="",1,G14)*IF(J14="",1,J14))</f>
        <v/>
      </c>
      <c r="M14" s="64"/>
      <c r="N14" s="106"/>
      <c r="O14" s="149"/>
    </row>
    <row r="15" spans="1:15" s="150" customFormat="1" ht="13.5">
      <c r="A15" s="151"/>
      <c r="B15" s="156" t="s">
        <v>4</v>
      </c>
      <c r="C15" s="125" t="str">
        <f>IF(SUM(L15:M19)=0,"",SUM(L15:M19))</f>
        <v/>
      </c>
      <c r="D15" s="54"/>
      <c r="E15" s="55"/>
      <c r="F15" s="56"/>
      <c r="G15" s="57"/>
      <c r="H15" s="56"/>
      <c r="I15" s="56"/>
      <c r="J15" s="57"/>
      <c r="K15" s="56"/>
      <c r="L15" s="132" t="str">
        <f t="shared" ref="L15:L39" si="0">IF(E15*IF(G15="",1,G15)*IF(J15="",1,J15)=0,"",E15*IF(G15="",1,G15)*IF(J15="",1,J15))</f>
        <v/>
      </c>
      <c r="M15" s="66"/>
      <c r="N15" s="108"/>
      <c r="O15" s="149"/>
    </row>
    <row r="16" spans="1:15" s="150" customFormat="1" ht="13.5">
      <c r="A16" s="151"/>
      <c r="B16" s="152"/>
      <c r="C16" s="153"/>
      <c r="D16" s="50"/>
      <c r="E16" s="51"/>
      <c r="F16" s="52"/>
      <c r="G16" s="53"/>
      <c r="H16" s="52"/>
      <c r="I16" s="52"/>
      <c r="J16" s="53"/>
      <c r="K16" s="52"/>
      <c r="L16" s="133" t="str">
        <f t="shared" si="0"/>
        <v/>
      </c>
      <c r="M16" s="65"/>
      <c r="N16" s="107"/>
      <c r="O16" s="149"/>
    </row>
    <row r="17" spans="1:15" s="150" customFormat="1" ht="13.5">
      <c r="A17" s="151"/>
      <c r="B17" s="152"/>
      <c r="C17" s="153"/>
      <c r="D17" s="50"/>
      <c r="E17" s="51"/>
      <c r="F17" s="52"/>
      <c r="G17" s="53"/>
      <c r="H17" s="52"/>
      <c r="I17" s="52"/>
      <c r="J17" s="53"/>
      <c r="K17" s="52"/>
      <c r="L17" s="133" t="str">
        <f>IF(E17*IF(G17="",1,G17)*IF(J17="",1,J17)=0,"",E17*IF(G17="",1,G17)*IF(J17="",1,J17))</f>
        <v/>
      </c>
      <c r="M17" s="65"/>
      <c r="N17" s="107"/>
      <c r="O17" s="149"/>
    </row>
    <row r="18" spans="1:15" s="150" customFormat="1" ht="13.5">
      <c r="A18" s="151"/>
      <c r="B18" s="152"/>
      <c r="C18" s="153"/>
      <c r="D18" s="42"/>
      <c r="E18" s="43"/>
      <c r="F18" s="44"/>
      <c r="G18" s="45"/>
      <c r="H18" s="44"/>
      <c r="I18" s="44"/>
      <c r="J18" s="45"/>
      <c r="K18" s="44"/>
      <c r="L18" s="130" t="str">
        <f>IF(E18*IF(G18="",1,G18)*IF(J18="",1,J18)=0,"",E18*IF(G18="",1,G18)*IF(J18="",1,J18))</f>
        <v/>
      </c>
      <c r="M18" s="63"/>
      <c r="N18" s="105"/>
      <c r="O18" s="149"/>
    </row>
    <row r="19" spans="1:15" s="150" customFormat="1" ht="13.5">
      <c r="A19" s="151"/>
      <c r="B19" s="157"/>
      <c r="C19" s="155"/>
      <c r="D19" s="46"/>
      <c r="E19" s="47"/>
      <c r="F19" s="48"/>
      <c r="G19" s="49"/>
      <c r="H19" s="48"/>
      <c r="I19" s="48"/>
      <c r="J19" s="49"/>
      <c r="K19" s="48"/>
      <c r="L19" s="131" t="str">
        <f t="shared" si="0"/>
        <v/>
      </c>
      <c r="M19" s="64"/>
      <c r="N19" s="106"/>
      <c r="O19" s="149"/>
    </row>
    <row r="20" spans="1:15" s="150" customFormat="1" ht="13.5">
      <c r="A20" s="151"/>
      <c r="B20" s="156" t="s">
        <v>6</v>
      </c>
      <c r="C20" s="125" t="str">
        <f>IF(SUM(L20:M24)=0,"",SUM(L20:M24))</f>
        <v/>
      </c>
      <c r="D20" s="54"/>
      <c r="E20" s="55"/>
      <c r="F20" s="56"/>
      <c r="G20" s="57"/>
      <c r="H20" s="56"/>
      <c r="I20" s="56"/>
      <c r="J20" s="57"/>
      <c r="K20" s="56"/>
      <c r="L20" s="132" t="str">
        <f t="shared" si="0"/>
        <v/>
      </c>
      <c r="M20" s="66"/>
      <c r="N20" s="108"/>
      <c r="O20" s="149" t="s">
        <v>87</v>
      </c>
    </row>
    <row r="21" spans="1:15" s="150" customFormat="1" ht="13.5">
      <c r="A21" s="151"/>
      <c r="B21" s="152"/>
      <c r="C21" s="153"/>
      <c r="D21" s="50"/>
      <c r="E21" s="51"/>
      <c r="F21" s="52"/>
      <c r="G21" s="53"/>
      <c r="H21" s="52"/>
      <c r="I21" s="52"/>
      <c r="J21" s="53"/>
      <c r="K21" s="52"/>
      <c r="L21" s="133" t="str">
        <f t="shared" si="0"/>
        <v/>
      </c>
      <c r="M21" s="65"/>
      <c r="N21" s="107"/>
      <c r="O21" s="149"/>
    </row>
    <row r="22" spans="1:15" s="150" customFormat="1" ht="13.5">
      <c r="A22" s="151"/>
      <c r="B22" s="152"/>
      <c r="C22" s="153"/>
      <c r="D22" s="50"/>
      <c r="E22" s="51"/>
      <c r="F22" s="52"/>
      <c r="G22" s="53"/>
      <c r="H22" s="52"/>
      <c r="I22" s="52"/>
      <c r="J22" s="53"/>
      <c r="K22" s="52"/>
      <c r="L22" s="133" t="str">
        <f t="shared" si="0"/>
        <v/>
      </c>
      <c r="M22" s="65"/>
      <c r="N22" s="107"/>
      <c r="O22" s="149"/>
    </row>
    <row r="23" spans="1:15" s="150" customFormat="1" ht="13.5">
      <c r="A23" s="151"/>
      <c r="B23" s="152"/>
      <c r="C23" s="153"/>
      <c r="D23" s="42"/>
      <c r="E23" s="43"/>
      <c r="F23" s="44"/>
      <c r="G23" s="45"/>
      <c r="H23" s="44"/>
      <c r="I23" s="44"/>
      <c r="J23" s="45"/>
      <c r="K23" s="44"/>
      <c r="L23" s="130" t="str">
        <f t="shared" si="0"/>
        <v/>
      </c>
      <c r="M23" s="63"/>
      <c r="N23" s="105"/>
      <c r="O23" s="149"/>
    </row>
    <row r="24" spans="1:15" s="150" customFormat="1" ht="13.5">
      <c r="A24" s="151"/>
      <c r="B24" s="154"/>
      <c r="C24" s="155"/>
      <c r="D24" s="46"/>
      <c r="E24" s="47"/>
      <c r="F24" s="48"/>
      <c r="G24" s="49"/>
      <c r="H24" s="48"/>
      <c r="I24" s="48"/>
      <c r="J24" s="49"/>
      <c r="K24" s="48"/>
      <c r="L24" s="131" t="str">
        <f t="shared" si="0"/>
        <v/>
      </c>
      <c r="M24" s="64"/>
      <c r="N24" s="106"/>
      <c r="O24" s="149"/>
    </row>
    <row r="25" spans="1:15" s="150" customFormat="1" ht="13.5">
      <c r="A25" s="151"/>
      <c r="B25" s="156" t="s">
        <v>1</v>
      </c>
      <c r="C25" s="125" t="str">
        <f>IF(SUM(L25:M29)=0,"",SUM(L25:M29))</f>
        <v/>
      </c>
      <c r="D25" s="54"/>
      <c r="E25" s="55"/>
      <c r="F25" s="56"/>
      <c r="G25" s="57"/>
      <c r="H25" s="56"/>
      <c r="I25" s="56"/>
      <c r="J25" s="57"/>
      <c r="K25" s="56"/>
      <c r="L25" s="132" t="str">
        <f t="shared" si="0"/>
        <v/>
      </c>
      <c r="M25" s="66"/>
      <c r="N25" s="108"/>
      <c r="O25" s="149" t="s">
        <v>103</v>
      </c>
    </row>
    <row r="26" spans="1:15" s="150" customFormat="1" ht="13.5">
      <c r="A26" s="151"/>
      <c r="B26" s="152"/>
      <c r="C26" s="153"/>
      <c r="D26" s="50"/>
      <c r="E26" s="51"/>
      <c r="F26" s="52"/>
      <c r="G26" s="53"/>
      <c r="H26" s="52"/>
      <c r="I26" s="52"/>
      <c r="J26" s="53"/>
      <c r="K26" s="52"/>
      <c r="L26" s="133" t="str">
        <f t="shared" si="0"/>
        <v/>
      </c>
      <c r="M26" s="65"/>
      <c r="N26" s="107"/>
      <c r="O26" s="149"/>
    </row>
    <row r="27" spans="1:15" s="150" customFormat="1" ht="13.5">
      <c r="A27" s="151"/>
      <c r="B27" s="152"/>
      <c r="C27" s="153"/>
      <c r="D27" s="42"/>
      <c r="E27" s="43"/>
      <c r="F27" s="44"/>
      <c r="G27" s="45"/>
      <c r="H27" s="44"/>
      <c r="I27" s="44"/>
      <c r="J27" s="45"/>
      <c r="K27" s="44"/>
      <c r="L27" s="130" t="str">
        <f t="shared" si="0"/>
        <v/>
      </c>
      <c r="M27" s="63"/>
      <c r="N27" s="105"/>
      <c r="O27" s="149"/>
    </row>
    <row r="28" spans="1:15" s="150" customFormat="1" ht="13.5">
      <c r="A28" s="151"/>
      <c r="B28" s="152"/>
      <c r="C28" s="153"/>
      <c r="D28" s="42"/>
      <c r="E28" s="43"/>
      <c r="F28" s="44"/>
      <c r="G28" s="45"/>
      <c r="H28" s="44"/>
      <c r="I28" s="44"/>
      <c r="J28" s="45"/>
      <c r="K28" s="44"/>
      <c r="L28" s="130" t="str">
        <f t="shared" si="0"/>
        <v/>
      </c>
      <c r="M28" s="63"/>
      <c r="N28" s="105"/>
      <c r="O28" s="149"/>
    </row>
    <row r="29" spans="1:15" s="150" customFormat="1" ht="13.5">
      <c r="A29" s="151"/>
      <c r="B29" s="154"/>
      <c r="C29" s="155"/>
      <c r="D29" s="46"/>
      <c r="E29" s="47"/>
      <c r="F29" s="48"/>
      <c r="G29" s="49"/>
      <c r="H29" s="48"/>
      <c r="I29" s="48"/>
      <c r="J29" s="49"/>
      <c r="K29" s="48"/>
      <c r="L29" s="131" t="str">
        <f t="shared" si="0"/>
        <v/>
      </c>
      <c r="M29" s="64"/>
      <c r="N29" s="106"/>
      <c r="O29" s="149"/>
    </row>
    <row r="30" spans="1:15" s="150" customFormat="1" ht="13.5">
      <c r="A30" s="151"/>
      <c r="B30" s="156" t="s">
        <v>2</v>
      </c>
      <c r="C30" s="125" t="str">
        <f>IF(SUM(L30:M34)=0,"",SUM(L30:M34))</f>
        <v/>
      </c>
      <c r="D30" s="54"/>
      <c r="E30" s="55"/>
      <c r="F30" s="56"/>
      <c r="G30" s="57"/>
      <c r="H30" s="56"/>
      <c r="I30" s="56"/>
      <c r="J30" s="57"/>
      <c r="K30" s="56"/>
      <c r="L30" s="132" t="str">
        <f t="shared" si="0"/>
        <v/>
      </c>
      <c r="M30" s="66"/>
      <c r="N30" s="108"/>
      <c r="O30" s="149"/>
    </row>
    <row r="31" spans="1:15" s="150" customFormat="1" ht="13.5">
      <c r="A31" s="151"/>
      <c r="B31" s="152"/>
      <c r="C31" s="153"/>
      <c r="D31" s="50"/>
      <c r="E31" s="51"/>
      <c r="F31" s="52"/>
      <c r="G31" s="53"/>
      <c r="H31" s="52"/>
      <c r="I31" s="52"/>
      <c r="J31" s="53"/>
      <c r="K31" s="52"/>
      <c r="L31" s="133" t="str">
        <f t="shared" si="0"/>
        <v/>
      </c>
      <c r="M31" s="65"/>
      <c r="N31" s="107"/>
      <c r="O31" s="149"/>
    </row>
    <row r="32" spans="1:15" s="150" customFormat="1" ht="13.5">
      <c r="A32" s="151"/>
      <c r="B32" s="152"/>
      <c r="C32" s="153"/>
      <c r="D32" s="50"/>
      <c r="E32" s="51"/>
      <c r="F32" s="52"/>
      <c r="G32" s="53"/>
      <c r="H32" s="52"/>
      <c r="I32" s="52"/>
      <c r="J32" s="53"/>
      <c r="K32" s="52"/>
      <c r="L32" s="133" t="str">
        <f t="shared" si="0"/>
        <v/>
      </c>
      <c r="M32" s="65"/>
      <c r="N32" s="107"/>
      <c r="O32" s="149"/>
    </row>
    <row r="33" spans="1:16" s="150" customFormat="1" ht="13.5">
      <c r="A33" s="151"/>
      <c r="B33" s="152"/>
      <c r="C33" s="153"/>
      <c r="D33" s="42"/>
      <c r="E33" s="43"/>
      <c r="F33" s="44"/>
      <c r="G33" s="45"/>
      <c r="H33" s="44"/>
      <c r="I33" s="44"/>
      <c r="J33" s="45"/>
      <c r="K33" s="44"/>
      <c r="L33" s="130" t="str">
        <f t="shared" si="0"/>
        <v/>
      </c>
      <c r="M33" s="63"/>
      <c r="N33" s="105"/>
      <c r="O33" s="149"/>
    </row>
    <row r="34" spans="1:16" s="150" customFormat="1" ht="13.5">
      <c r="A34" s="151"/>
      <c r="B34" s="154"/>
      <c r="C34" s="155"/>
      <c r="D34" s="46"/>
      <c r="E34" s="47"/>
      <c r="F34" s="48"/>
      <c r="G34" s="49"/>
      <c r="H34" s="48"/>
      <c r="I34" s="48"/>
      <c r="J34" s="49"/>
      <c r="K34" s="48"/>
      <c r="L34" s="131" t="str">
        <f t="shared" si="0"/>
        <v/>
      </c>
      <c r="M34" s="64"/>
      <c r="N34" s="106"/>
      <c r="O34" s="149"/>
    </row>
    <row r="35" spans="1:16" s="150" customFormat="1" ht="13.5">
      <c r="A35" s="151"/>
      <c r="B35" s="156" t="s">
        <v>7</v>
      </c>
      <c r="C35" s="125" t="str">
        <f>IF(SUM(L35:M39)=0,"",SUM(L35:M39))</f>
        <v/>
      </c>
      <c r="D35" s="54"/>
      <c r="E35" s="55"/>
      <c r="F35" s="56"/>
      <c r="G35" s="57"/>
      <c r="H35" s="56"/>
      <c r="I35" s="56"/>
      <c r="J35" s="57"/>
      <c r="K35" s="56"/>
      <c r="L35" s="132" t="str">
        <f t="shared" si="0"/>
        <v/>
      </c>
      <c r="M35" s="66"/>
      <c r="N35" s="108"/>
      <c r="O35" s="149"/>
    </row>
    <row r="36" spans="1:16" s="150" customFormat="1" ht="13.5">
      <c r="A36" s="151"/>
      <c r="B36" s="152"/>
      <c r="C36" s="153"/>
      <c r="D36" s="50"/>
      <c r="E36" s="51"/>
      <c r="F36" s="52"/>
      <c r="G36" s="53"/>
      <c r="H36" s="52"/>
      <c r="I36" s="52"/>
      <c r="J36" s="53"/>
      <c r="K36" s="52"/>
      <c r="L36" s="133" t="str">
        <f t="shared" si="0"/>
        <v/>
      </c>
      <c r="M36" s="65"/>
      <c r="N36" s="107"/>
      <c r="O36" s="149"/>
    </row>
    <row r="37" spans="1:16" s="150" customFormat="1" ht="13.5">
      <c r="A37" s="151"/>
      <c r="B37" s="152"/>
      <c r="C37" s="153"/>
      <c r="D37" s="50"/>
      <c r="E37" s="51"/>
      <c r="F37" s="52"/>
      <c r="G37" s="53"/>
      <c r="H37" s="52"/>
      <c r="I37" s="52"/>
      <c r="J37" s="53"/>
      <c r="K37" s="52"/>
      <c r="L37" s="133" t="str">
        <f t="shared" si="0"/>
        <v/>
      </c>
      <c r="M37" s="65"/>
      <c r="N37" s="107"/>
      <c r="O37" s="149"/>
    </row>
    <row r="38" spans="1:16" s="150" customFormat="1" ht="13.5">
      <c r="A38" s="151"/>
      <c r="B38" s="152"/>
      <c r="C38" s="153"/>
      <c r="D38" s="42"/>
      <c r="E38" s="43"/>
      <c r="F38" s="44"/>
      <c r="G38" s="45"/>
      <c r="H38" s="44"/>
      <c r="I38" s="44"/>
      <c r="J38" s="45"/>
      <c r="K38" s="44"/>
      <c r="L38" s="130" t="str">
        <f t="shared" si="0"/>
        <v/>
      </c>
      <c r="M38" s="63"/>
      <c r="N38" s="105"/>
      <c r="O38" s="149"/>
    </row>
    <row r="39" spans="1:16" s="150" customFormat="1" ht="13.5">
      <c r="A39" s="151"/>
      <c r="B39" s="154"/>
      <c r="C39" s="155"/>
      <c r="D39" s="46"/>
      <c r="E39" s="47"/>
      <c r="F39" s="48"/>
      <c r="G39" s="49"/>
      <c r="H39" s="48"/>
      <c r="I39" s="48"/>
      <c r="J39" s="49"/>
      <c r="K39" s="48"/>
      <c r="L39" s="131" t="str">
        <f t="shared" si="0"/>
        <v/>
      </c>
      <c r="M39" s="64"/>
      <c r="N39" s="106"/>
      <c r="O39" s="149"/>
    </row>
    <row r="40" spans="1:16" ht="14.25" thickBot="1">
      <c r="A40" s="182"/>
      <c r="B40" s="183" t="s">
        <v>16</v>
      </c>
      <c r="C40" s="184">
        <f>SUM(C10:C39)</f>
        <v>0</v>
      </c>
      <c r="D40" s="185"/>
      <c r="E40" s="186"/>
      <c r="F40" s="187"/>
      <c r="G40" s="188"/>
      <c r="H40" s="187"/>
      <c r="I40" s="187"/>
      <c r="J40" s="188"/>
      <c r="K40" s="187"/>
      <c r="L40" s="189"/>
      <c r="M40" s="190"/>
      <c r="N40" s="191"/>
      <c r="P40" s="171"/>
    </row>
    <row r="41" spans="1:16" ht="13.5">
      <c r="A41" s="192" t="s">
        <v>61</v>
      </c>
      <c r="B41" s="181" t="s">
        <v>3</v>
      </c>
      <c r="C41" s="127" t="str">
        <f>IF(SUM(L41:M45)=0,"",SUM(L41:M45))</f>
        <v/>
      </c>
      <c r="D41" s="38"/>
      <c r="E41" s="39"/>
      <c r="F41" s="40"/>
      <c r="G41" s="41"/>
      <c r="H41" s="40"/>
      <c r="I41" s="40"/>
      <c r="J41" s="41"/>
      <c r="K41" s="40"/>
      <c r="L41" s="129" t="str">
        <f>IF(E41*IF(G41="",1,G41)*IF(J41="",1,J41)=0,"",E41*IF(G41="",1,G41)*IF(J41="",1,J41))</f>
        <v/>
      </c>
      <c r="M41" s="62"/>
      <c r="N41" s="104"/>
      <c r="O41" s="165" t="s">
        <v>76</v>
      </c>
    </row>
    <row r="42" spans="1:16" s="150" customFormat="1" ht="13.5">
      <c r="A42" s="151"/>
      <c r="B42" s="152"/>
      <c r="C42" s="153"/>
      <c r="D42" s="42"/>
      <c r="E42" s="43"/>
      <c r="F42" s="44"/>
      <c r="G42" s="45"/>
      <c r="H42" s="44"/>
      <c r="I42" s="44"/>
      <c r="J42" s="45"/>
      <c r="K42" s="44"/>
      <c r="L42" s="130" t="str">
        <f t="shared" ref="L42:L75" si="1">IF(E42*IF(G42="",1,G42)*IF(J42="",1,J42)=0,"",E42*IF(G42="",1,G42)*IF(J42="",1,J42))</f>
        <v/>
      </c>
      <c r="M42" s="63"/>
      <c r="N42" s="105"/>
      <c r="O42" s="149" t="s">
        <v>117</v>
      </c>
    </row>
    <row r="43" spans="1:16" s="150" customFormat="1" ht="13.5">
      <c r="A43" s="151"/>
      <c r="B43" s="152"/>
      <c r="C43" s="153"/>
      <c r="D43" s="42"/>
      <c r="E43" s="43"/>
      <c r="F43" s="44"/>
      <c r="G43" s="45"/>
      <c r="H43" s="44"/>
      <c r="I43" s="44"/>
      <c r="J43" s="45"/>
      <c r="K43" s="44"/>
      <c r="L43" s="130" t="str">
        <f t="shared" si="1"/>
        <v/>
      </c>
      <c r="M43" s="63"/>
      <c r="N43" s="105"/>
      <c r="O43" s="149"/>
    </row>
    <row r="44" spans="1:16" s="150" customFormat="1" ht="13.5">
      <c r="A44" s="151"/>
      <c r="B44" s="152"/>
      <c r="C44" s="153"/>
      <c r="D44" s="42"/>
      <c r="E44" s="43"/>
      <c r="F44" s="44"/>
      <c r="G44" s="45"/>
      <c r="H44" s="44"/>
      <c r="I44" s="44"/>
      <c r="J44" s="45"/>
      <c r="K44" s="44"/>
      <c r="L44" s="130" t="str">
        <f t="shared" si="1"/>
        <v/>
      </c>
      <c r="M44" s="63"/>
      <c r="N44" s="105"/>
      <c r="O44" s="149"/>
    </row>
    <row r="45" spans="1:16" s="150" customFormat="1" ht="13.5">
      <c r="A45" s="151"/>
      <c r="B45" s="154"/>
      <c r="C45" s="155"/>
      <c r="D45" s="46"/>
      <c r="E45" s="47"/>
      <c r="F45" s="48"/>
      <c r="G45" s="49"/>
      <c r="H45" s="48"/>
      <c r="I45" s="48"/>
      <c r="J45" s="49"/>
      <c r="K45" s="48"/>
      <c r="L45" s="131" t="str">
        <f t="shared" si="1"/>
        <v/>
      </c>
      <c r="M45" s="64"/>
      <c r="N45" s="106"/>
      <c r="O45" s="149"/>
    </row>
    <row r="46" spans="1:16" s="150" customFormat="1" ht="13.5">
      <c r="A46" s="151"/>
      <c r="B46" s="156" t="s">
        <v>4</v>
      </c>
      <c r="C46" s="125" t="str">
        <f>IF(SUM(L46:M50)=0,"",SUM(L46:M50))</f>
        <v/>
      </c>
      <c r="D46" s="54"/>
      <c r="E46" s="55"/>
      <c r="F46" s="56"/>
      <c r="G46" s="57"/>
      <c r="H46" s="56"/>
      <c r="I46" s="56"/>
      <c r="J46" s="57"/>
      <c r="K46" s="56"/>
      <c r="L46" s="132" t="str">
        <f t="shared" si="1"/>
        <v/>
      </c>
      <c r="M46" s="66"/>
      <c r="N46" s="108"/>
      <c r="O46" s="149"/>
    </row>
    <row r="47" spans="1:16" s="150" customFormat="1" ht="13.5">
      <c r="A47" s="151"/>
      <c r="B47" s="152"/>
      <c r="C47" s="153"/>
      <c r="D47" s="42"/>
      <c r="E47" s="43"/>
      <c r="F47" s="44"/>
      <c r="G47" s="45"/>
      <c r="H47" s="44"/>
      <c r="I47" s="44"/>
      <c r="J47" s="45"/>
      <c r="K47" s="44"/>
      <c r="L47" s="130" t="str">
        <f t="shared" si="1"/>
        <v/>
      </c>
      <c r="M47" s="63"/>
      <c r="N47" s="105"/>
      <c r="O47" s="149"/>
    </row>
    <row r="48" spans="1:16" s="150" customFormat="1" ht="13.5">
      <c r="A48" s="151"/>
      <c r="B48" s="152"/>
      <c r="C48" s="153"/>
      <c r="D48" s="42"/>
      <c r="E48" s="43"/>
      <c r="F48" s="44"/>
      <c r="G48" s="45"/>
      <c r="H48" s="44"/>
      <c r="I48" s="44"/>
      <c r="J48" s="45"/>
      <c r="K48" s="44"/>
      <c r="L48" s="130" t="str">
        <f t="shared" si="1"/>
        <v/>
      </c>
      <c r="M48" s="63"/>
      <c r="N48" s="105"/>
      <c r="O48" s="149"/>
    </row>
    <row r="49" spans="1:15" s="150" customFormat="1" ht="13.5">
      <c r="A49" s="151"/>
      <c r="B49" s="152"/>
      <c r="C49" s="153"/>
      <c r="D49" s="42"/>
      <c r="E49" s="43"/>
      <c r="F49" s="44"/>
      <c r="G49" s="45"/>
      <c r="H49" s="44"/>
      <c r="I49" s="44"/>
      <c r="J49" s="45"/>
      <c r="K49" s="44"/>
      <c r="L49" s="130" t="str">
        <f t="shared" si="1"/>
        <v/>
      </c>
      <c r="M49" s="63"/>
      <c r="N49" s="105"/>
      <c r="O49" s="149"/>
    </row>
    <row r="50" spans="1:15" s="150" customFormat="1" ht="13.5">
      <c r="A50" s="151"/>
      <c r="B50" s="154"/>
      <c r="C50" s="158"/>
      <c r="D50" s="46"/>
      <c r="E50" s="47"/>
      <c r="F50" s="48"/>
      <c r="G50" s="49"/>
      <c r="H50" s="48"/>
      <c r="I50" s="48"/>
      <c r="J50" s="49"/>
      <c r="K50" s="48"/>
      <c r="L50" s="131" t="str">
        <f t="shared" si="1"/>
        <v/>
      </c>
      <c r="M50" s="64"/>
      <c r="N50" s="106"/>
      <c r="O50" s="149"/>
    </row>
    <row r="51" spans="1:15" s="150" customFormat="1" ht="13.5">
      <c r="A51" s="151"/>
      <c r="B51" s="156" t="s">
        <v>5</v>
      </c>
      <c r="C51" s="125" t="str">
        <f>IF(SUM(L51:M55)=0,"",SUM(L51:M55))</f>
        <v/>
      </c>
      <c r="D51" s="54"/>
      <c r="E51" s="55"/>
      <c r="F51" s="56"/>
      <c r="G51" s="57"/>
      <c r="H51" s="56"/>
      <c r="I51" s="56"/>
      <c r="J51" s="57"/>
      <c r="K51" s="56"/>
      <c r="L51" s="132" t="str">
        <f t="shared" si="1"/>
        <v/>
      </c>
      <c r="M51" s="66"/>
      <c r="N51" s="108"/>
      <c r="O51" s="149"/>
    </row>
    <row r="52" spans="1:15" s="150" customFormat="1" ht="13.5">
      <c r="A52" s="151"/>
      <c r="B52" s="152"/>
      <c r="C52" s="153"/>
      <c r="D52" s="42"/>
      <c r="E52" s="43"/>
      <c r="F52" s="44"/>
      <c r="G52" s="45"/>
      <c r="H52" s="44"/>
      <c r="I52" s="44"/>
      <c r="J52" s="45"/>
      <c r="K52" s="44"/>
      <c r="L52" s="130" t="str">
        <f t="shared" si="1"/>
        <v/>
      </c>
      <c r="M52" s="63"/>
      <c r="N52" s="105"/>
      <c r="O52" s="149"/>
    </row>
    <row r="53" spans="1:15" s="150" customFormat="1" ht="13.5">
      <c r="A53" s="151"/>
      <c r="B53" s="152"/>
      <c r="C53" s="153"/>
      <c r="D53" s="42"/>
      <c r="E53" s="43"/>
      <c r="F53" s="44"/>
      <c r="G53" s="45"/>
      <c r="H53" s="44"/>
      <c r="I53" s="44"/>
      <c r="J53" s="45"/>
      <c r="K53" s="44"/>
      <c r="L53" s="130" t="str">
        <f t="shared" si="1"/>
        <v/>
      </c>
      <c r="M53" s="63"/>
      <c r="N53" s="105"/>
      <c r="O53" s="149"/>
    </row>
    <row r="54" spans="1:15" s="150" customFormat="1" ht="13.5">
      <c r="A54" s="151"/>
      <c r="B54" s="152"/>
      <c r="C54" s="153"/>
      <c r="D54" s="42"/>
      <c r="E54" s="43"/>
      <c r="F54" s="44"/>
      <c r="G54" s="45"/>
      <c r="H54" s="44"/>
      <c r="I54" s="44"/>
      <c r="J54" s="45"/>
      <c r="K54" s="44"/>
      <c r="L54" s="130" t="str">
        <f t="shared" si="1"/>
        <v/>
      </c>
      <c r="M54" s="63"/>
      <c r="N54" s="105"/>
      <c r="O54" s="149"/>
    </row>
    <row r="55" spans="1:15" s="150" customFormat="1" ht="13.5">
      <c r="A55" s="151"/>
      <c r="B55" s="154"/>
      <c r="C55" s="155"/>
      <c r="D55" s="46"/>
      <c r="E55" s="47"/>
      <c r="F55" s="48"/>
      <c r="G55" s="49"/>
      <c r="H55" s="48"/>
      <c r="I55" s="48"/>
      <c r="J55" s="49"/>
      <c r="K55" s="48"/>
      <c r="L55" s="131" t="str">
        <f t="shared" si="1"/>
        <v/>
      </c>
      <c r="M55" s="64"/>
      <c r="N55" s="106"/>
      <c r="O55" s="149"/>
    </row>
    <row r="56" spans="1:15" s="150" customFormat="1" ht="13.5">
      <c r="A56" s="151"/>
      <c r="B56" s="156" t="s">
        <v>6</v>
      </c>
      <c r="C56" s="125" t="str">
        <f>IF(SUM(L56:M60)=0,"",SUM(L56:M60))</f>
        <v/>
      </c>
      <c r="D56" s="54"/>
      <c r="E56" s="55"/>
      <c r="F56" s="56"/>
      <c r="G56" s="57"/>
      <c r="H56" s="56"/>
      <c r="I56" s="56"/>
      <c r="J56" s="57"/>
      <c r="K56" s="56"/>
      <c r="L56" s="132" t="str">
        <f t="shared" si="1"/>
        <v/>
      </c>
      <c r="M56" s="66"/>
      <c r="N56" s="108"/>
      <c r="O56" s="149"/>
    </row>
    <row r="57" spans="1:15" s="150" customFormat="1" ht="13.5">
      <c r="A57" s="151"/>
      <c r="B57" s="152"/>
      <c r="C57" s="153"/>
      <c r="D57" s="42"/>
      <c r="E57" s="43"/>
      <c r="F57" s="44"/>
      <c r="G57" s="45"/>
      <c r="H57" s="44"/>
      <c r="I57" s="44"/>
      <c r="J57" s="45"/>
      <c r="K57" s="44"/>
      <c r="L57" s="130" t="str">
        <f t="shared" si="1"/>
        <v/>
      </c>
      <c r="M57" s="63"/>
      <c r="N57" s="105"/>
      <c r="O57" s="149"/>
    </row>
    <row r="58" spans="1:15" s="150" customFormat="1" ht="13.5">
      <c r="A58" s="151"/>
      <c r="B58" s="152"/>
      <c r="C58" s="153"/>
      <c r="D58" s="42"/>
      <c r="E58" s="43"/>
      <c r="F58" s="44"/>
      <c r="G58" s="45"/>
      <c r="H58" s="44"/>
      <c r="I58" s="44"/>
      <c r="J58" s="45"/>
      <c r="K58" s="44"/>
      <c r="L58" s="130" t="str">
        <f t="shared" si="1"/>
        <v/>
      </c>
      <c r="M58" s="63"/>
      <c r="N58" s="105"/>
      <c r="O58" s="149"/>
    </row>
    <row r="59" spans="1:15" s="150" customFormat="1" ht="13.5">
      <c r="A59" s="151"/>
      <c r="B59" s="152"/>
      <c r="C59" s="153"/>
      <c r="D59" s="42"/>
      <c r="E59" s="43"/>
      <c r="F59" s="44"/>
      <c r="G59" s="45"/>
      <c r="H59" s="44"/>
      <c r="I59" s="44"/>
      <c r="J59" s="45"/>
      <c r="K59" s="44"/>
      <c r="L59" s="130" t="str">
        <f t="shared" si="1"/>
        <v/>
      </c>
      <c r="M59" s="63"/>
      <c r="N59" s="105"/>
      <c r="O59" s="149"/>
    </row>
    <row r="60" spans="1:15" s="150" customFormat="1" ht="13.5">
      <c r="A60" s="151"/>
      <c r="B60" s="154"/>
      <c r="C60" s="155"/>
      <c r="D60" s="46"/>
      <c r="E60" s="47"/>
      <c r="F60" s="48"/>
      <c r="G60" s="49"/>
      <c r="H60" s="48"/>
      <c r="I60" s="48"/>
      <c r="J60" s="49"/>
      <c r="K60" s="48"/>
      <c r="L60" s="131" t="str">
        <f t="shared" si="1"/>
        <v/>
      </c>
      <c r="M60" s="64"/>
      <c r="N60" s="106"/>
      <c r="O60" s="149"/>
    </row>
    <row r="61" spans="1:15" s="150" customFormat="1" ht="13.5">
      <c r="A61" s="151"/>
      <c r="B61" s="156" t="s">
        <v>1</v>
      </c>
      <c r="C61" s="125" t="str">
        <f>IF(SUM(L61:M65)=0,"",SUM(L61:M65))</f>
        <v/>
      </c>
      <c r="D61" s="54"/>
      <c r="E61" s="55"/>
      <c r="F61" s="56"/>
      <c r="G61" s="57"/>
      <c r="H61" s="56"/>
      <c r="I61" s="56"/>
      <c r="J61" s="57"/>
      <c r="K61" s="56"/>
      <c r="L61" s="132" t="str">
        <f t="shared" si="1"/>
        <v/>
      </c>
      <c r="M61" s="66"/>
      <c r="N61" s="108"/>
      <c r="O61" s="149"/>
    </row>
    <row r="62" spans="1:15" s="150" customFormat="1" ht="13.5">
      <c r="A62" s="151"/>
      <c r="B62" s="152"/>
      <c r="C62" s="153"/>
      <c r="D62" s="42"/>
      <c r="E62" s="43"/>
      <c r="F62" s="44"/>
      <c r="G62" s="45"/>
      <c r="H62" s="44"/>
      <c r="I62" s="44"/>
      <c r="J62" s="45"/>
      <c r="K62" s="44"/>
      <c r="L62" s="130" t="str">
        <f t="shared" si="1"/>
        <v/>
      </c>
      <c r="M62" s="63"/>
      <c r="N62" s="105"/>
      <c r="O62" s="149"/>
    </row>
    <row r="63" spans="1:15" s="150" customFormat="1" ht="13.5">
      <c r="A63" s="151"/>
      <c r="B63" s="152"/>
      <c r="C63" s="153"/>
      <c r="D63" s="42"/>
      <c r="E63" s="43"/>
      <c r="F63" s="44"/>
      <c r="G63" s="45"/>
      <c r="H63" s="44"/>
      <c r="I63" s="44"/>
      <c r="J63" s="45"/>
      <c r="K63" s="44"/>
      <c r="L63" s="130" t="str">
        <f t="shared" si="1"/>
        <v/>
      </c>
      <c r="M63" s="63"/>
      <c r="N63" s="105"/>
      <c r="O63" s="149"/>
    </row>
    <row r="64" spans="1:15" s="150" customFormat="1" ht="13.5">
      <c r="A64" s="151"/>
      <c r="B64" s="152"/>
      <c r="C64" s="153"/>
      <c r="D64" s="42"/>
      <c r="E64" s="43"/>
      <c r="F64" s="44"/>
      <c r="G64" s="45"/>
      <c r="H64" s="44"/>
      <c r="I64" s="44"/>
      <c r="J64" s="45"/>
      <c r="K64" s="44"/>
      <c r="L64" s="130" t="str">
        <f t="shared" si="1"/>
        <v/>
      </c>
      <c r="M64" s="63"/>
      <c r="N64" s="105"/>
      <c r="O64" s="149"/>
    </row>
    <row r="65" spans="1:15" s="150" customFormat="1" ht="13.5">
      <c r="A65" s="151"/>
      <c r="B65" s="154"/>
      <c r="C65" s="155"/>
      <c r="D65" s="46"/>
      <c r="E65" s="47"/>
      <c r="F65" s="48"/>
      <c r="G65" s="49"/>
      <c r="H65" s="48"/>
      <c r="I65" s="48"/>
      <c r="J65" s="49"/>
      <c r="K65" s="48"/>
      <c r="L65" s="131" t="str">
        <f t="shared" si="1"/>
        <v/>
      </c>
      <c r="M65" s="64"/>
      <c r="N65" s="106"/>
      <c r="O65" s="149"/>
    </row>
    <row r="66" spans="1:15" s="150" customFormat="1" ht="13.5">
      <c r="A66" s="151"/>
      <c r="B66" s="156" t="s">
        <v>2</v>
      </c>
      <c r="C66" s="125" t="str">
        <f>IF(SUM(L66:M70)=0,"",SUM(L66:M70))</f>
        <v/>
      </c>
      <c r="D66" s="54"/>
      <c r="E66" s="55"/>
      <c r="F66" s="56"/>
      <c r="G66" s="57"/>
      <c r="H66" s="56"/>
      <c r="I66" s="56"/>
      <c r="J66" s="57"/>
      <c r="K66" s="56"/>
      <c r="L66" s="132" t="str">
        <f t="shared" si="1"/>
        <v/>
      </c>
      <c r="M66" s="66"/>
      <c r="N66" s="108"/>
      <c r="O66" s="149" t="s">
        <v>118</v>
      </c>
    </row>
    <row r="67" spans="1:15" s="150" customFormat="1" ht="13.5">
      <c r="A67" s="151"/>
      <c r="B67" s="152"/>
      <c r="C67" s="153"/>
      <c r="D67" s="42"/>
      <c r="E67" s="43"/>
      <c r="F67" s="44"/>
      <c r="G67" s="45"/>
      <c r="H67" s="44"/>
      <c r="I67" s="44"/>
      <c r="J67" s="45"/>
      <c r="K67" s="44"/>
      <c r="L67" s="130" t="str">
        <f t="shared" si="1"/>
        <v/>
      </c>
      <c r="M67" s="63"/>
      <c r="N67" s="105"/>
      <c r="O67" s="149" t="s">
        <v>119</v>
      </c>
    </row>
    <row r="68" spans="1:15" s="150" customFormat="1" ht="13.5">
      <c r="A68" s="151"/>
      <c r="B68" s="152"/>
      <c r="C68" s="153"/>
      <c r="D68" s="42"/>
      <c r="E68" s="43"/>
      <c r="F68" s="44"/>
      <c r="G68" s="45"/>
      <c r="H68" s="44"/>
      <c r="I68" s="44"/>
      <c r="J68" s="45"/>
      <c r="K68" s="44"/>
      <c r="L68" s="130" t="str">
        <f t="shared" si="1"/>
        <v/>
      </c>
      <c r="M68" s="63"/>
      <c r="N68" s="105"/>
      <c r="O68" s="149" t="s">
        <v>120</v>
      </c>
    </row>
    <row r="69" spans="1:15" s="150" customFormat="1" ht="13.5">
      <c r="A69" s="151"/>
      <c r="B69" s="152"/>
      <c r="C69" s="153"/>
      <c r="D69" s="42"/>
      <c r="E69" s="43"/>
      <c r="F69" s="44"/>
      <c r="G69" s="45"/>
      <c r="H69" s="44"/>
      <c r="I69" s="44"/>
      <c r="J69" s="45"/>
      <c r="K69" s="44"/>
      <c r="L69" s="130" t="str">
        <f t="shared" si="1"/>
        <v/>
      </c>
      <c r="M69" s="63"/>
      <c r="N69" s="105"/>
      <c r="O69" s="149"/>
    </row>
    <row r="70" spans="1:15" s="150" customFormat="1" ht="13.5">
      <c r="A70" s="151"/>
      <c r="B70" s="154"/>
      <c r="C70" s="155"/>
      <c r="D70" s="46"/>
      <c r="E70" s="47"/>
      <c r="F70" s="48"/>
      <c r="G70" s="49"/>
      <c r="H70" s="48"/>
      <c r="I70" s="48"/>
      <c r="J70" s="49"/>
      <c r="K70" s="48"/>
      <c r="L70" s="131" t="str">
        <f t="shared" si="1"/>
        <v/>
      </c>
      <c r="M70" s="64"/>
      <c r="N70" s="106"/>
      <c r="O70" s="149"/>
    </row>
    <row r="71" spans="1:15" s="150" customFormat="1" ht="13.5">
      <c r="A71" s="151"/>
      <c r="B71" s="156" t="s">
        <v>7</v>
      </c>
      <c r="C71" s="125" t="str">
        <f>IF(SUM(L71:M75)=0,"",SUM(L71:M75))</f>
        <v/>
      </c>
      <c r="D71" s="54"/>
      <c r="E71" s="55"/>
      <c r="F71" s="56"/>
      <c r="G71" s="57"/>
      <c r="H71" s="56"/>
      <c r="I71" s="56"/>
      <c r="J71" s="57"/>
      <c r="K71" s="56"/>
      <c r="L71" s="132" t="str">
        <f t="shared" si="1"/>
        <v/>
      </c>
      <c r="M71" s="66"/>
      <c r="N71" s="108"/>
      <c r="O71" s="149"/>
    </row>
    <row r="72" spans="1:15" s="150" customFormat="1" ht="13.5">
      <c r="A72" s="151"/>
      <c r="B72" s="152"/>
      <c r="C72" s="153"/>
      <c r="D72" s="50"/>
      <c r="E72" s="51"/>
      <c r="F72" s="52"/>
      <c r="G72" s="53"/>
      <c r="H72" s="52"/>
      <c r="I72" s="52"/>
      <c r="J72" s="53"/>
      <c r="K72" s="52"/>
      <c r="L72" s="133" t="str">
        <f t="shared" si="1"/>
        <v/>
      </c>
      <c r="M72" s="65"/>
      <c r="N72" s="107"/>
      <c r="O72" s="149"/>
    </row>
    <row r="73" spans="1:15" s="150" customFormat="1" ht="13.5">
      <c r="A73" s="151"/>
      <c r="B73" s="152"/>
      <c r="C73" s="153"/>
      <c r="D73" s="50"/>
      <c r="E73" s="51"/>
      <c r="F73" s="52"/>
      <c r="G73" s="53"/>
      <c r="H73" s="52"/>
      <c r="I73" s="52"/>
      <c r="J73" s="53"/>
      <c r="K73" s="52"/>
      <c r="L73" s="133" t="str">
        <f t="shared" si="1"/>
        <v/>
      </c>
      <c r="M73" s="65"/>
      <c r="N73" s="107"/>
      <c r="O73" s="149"/>
    </row>
    <row r="74" spans="1:15" s="150" customFormat="1" ht="13.5">
      <c r="A74" s="151"/>
      <c r="B74" s="152"/>
      <c r="C74" s="153"/>
      <c r="D74" s="42"/>
      <c r="E74" s="43"/>
      <c r="F74" s="44"/>
      <c r="G74" s="45"/>
      <c r="H74" s="44"/>
      <c r="I74" s="44"/>
      <c r="J74" s="45"/>
      <c r="K74" s="44"/>
      <c r="L74" s="130" t="str">
        <f t="shared" si="1"/>
        <v/>
      </c>
      <c r="M74" s="63"/>
      <c r="N74" s="105"/>
      <c r="O74" s="149"/>
    </row>
    <row r="75" spans="1:15" s="150" customFormat="1" ht="13.5">
      <c r="A75" s="151"/>
      <c r="B75" s="154"/>
      <c r="C75" s="155"/>
      <c r="D75" s="46"/>
      <c r="E75" s="47"/>
      <c r="F75" s="48"/>
      <c r="G75" s="49"/>
      <c r="H75" s="48"/>
      <c r="I75" s="48"/>
      <c r="J75" s="49"/>
      <c r="K75" s="48"/>
      <c r="L75" s="131" t="str">
        <f t="shared" si="1"/>
        <v/>
      </c>
      <c r="M75" s="64"/>
      <c r="N75" s="106"/>
      <c r="O75" s="149"/>
    </row>
    <row r="76" spans="1:15" ht="14.25" thickBot="1">
      <c r="A76" s="182"/>
      <c r="B76" s="183" t="s">
        <v>16</v>
      </c>
      <c r="C76" s="184">
        <f>SUM(C41:C75)</f>
        <v>0</v>
      </c>
      <c r="D76" s="185"/>
      <c r="E76" s="186"/>
      <c r="F76" s="187"/>
      <c r="G76" s="188"/>
      <c r="H76" s="187"/>
      <c r="I76" s="187"/>
      <c r="J76" s="188"/>
      <c r="K76" s="187"/>
      <c r="L76" s="189"/>
      <c r="M76" s="190"/>
      <c r="N76" s="191"/>
    </row>
    <row r="77" spans="1:15" ht="14.25" thickBot="1">
      <c r="A77" s="193" t="s">
        <v>62</v>
      </c>
      <c r="B77" s="194" t="s">
        <v>16</v>
      </c>
      <c r="C77" s="195">
        <f>C40+C76</f>
        <v>0</v>
      </c>
      <c r="D77" s="196"/>
      <c r="E77" s="197"/>
      <c r="F77" s="198"/>
      <c r="G77" s="198"/>
      <c r="H77" s="198"/>
      <c r="I77" s="198"/>
      <c r="J77" s="198"/>
      <c r="K77" s="198"/>
      <c r="L77" s="199">
        <f>SUM(L10:L76)</f>
        <v>0</v>
      </c>
      <c r="M77" s="200">
        <f>SUM(M10:M76)</f>
        <v>0</v>
      </c>
      <c r="N77" s="201" t="str">
        <f>IF(C77=(L77+M77),"","要確認！")</f>
        <v/>
      </c>
      <c r="O77" s="165" t="s">
        <v>124</v>
      </c>
    </row>
    <row r="78" spans="1:15" ht="13.5">
      <c r="A78" s="222" t="s">
        <v>55</v>
      </c>
      <c r="B78" s="222"/>
      <c r="C78" s="222"/>
      <c r="D78" s="222"/>
      <c r="E78" s="222"/>
      <c r="F78" s="222"/>
      <c r="G78" s="222"/>
      <c r="H78" s="222"/>
      <c r="I78" s="222"/>
      <c r="J78" s="222"/>
      <c r="K78" s="222"/>
      <c r="L78" s="222"/>
      <c r="M78" s="222"/>
      <c r="N78" s="222"/>
    </row>
    <row r="79" spans="1:15" ht="13.5">
      <c r="A79" s="223" t="s">
        <v>75</v>
      </c>
      <c r="B79" s="223"/>
      <c r="C79" s="223"/>
      <c r="D79" s="223"/>
      <c r="E79" s="223"/>
      <c r="F79" s="223"/>
      <c r="G79" s="223"/>
      <c r="H79" s="223"/>
      <c r="I79" s="223"/>
      <c r="J79" s="223"/>
      <c r="K79" s="223"/>
      <c r="L79" s="223"/>
      <c r="M79" s="223"/>
      <c r="N79" s="223"/>
    </row>
    <row r="80" spans="1:15" ht="13.5">
      <c r="A80" s="223" t="s">
        <v>56</v>
      </c>
      <c r="B80" s="223"/>
      <c r="C80" s="223"/>
      <c r="D80" s="223"/>
      <c r="E80" s="223"/>
      <c r="F80" s="223"/>
      <c r="G80" s="223"/>
      <c r="H80" s="223"/>
      <c r="I80" s="223"/>
      <c r="J80" s="223"/>
      <c r="K80" s="223"/>
      <c r="L80" s="223"/>
      <c r="M80" s="223"/>
      <c r="N80" s="223"/>
    </row>
    <row r="81" spans="1:14" ht="13.5">
      <c r="A81" s="223" t="s">
        <v>57</v>
      </c>
      <c r="B81" s="223"/>
      <c r="C81" s="223"/>
      <c r="D81" s="223"/>
      <c r="E81" s="223"/>
      <c r="F81" s="223"/>
      <c r="G81" s="223"/>
      <c r="H81" s="223"/>
      <c r="I81" s="223"/>
      <c r="J81" s="223"/>
      <c r="K81" s="223"/>
      <c r="L81" s="223"/>
      <c r="M81" s="223"/>
      <c r="N81" s="223"/>
    </row>
    <row r="82" spans="1:14" ht="13.5"/>
  </sheetData>
  <sheetProtection password="DD12" sheet="1" objects="1" scenarios="1" insertRows="0" deleteRows="0"/>
  <dataConsolidate/>
  <mergeCells count="13">
    <mergeCell ref="B7:C7"/>
    <mergeCell ref="E7:N7"/>
    <mergeCell ref="A78:N78"/>
    <mergeCell ref="A80:N80"/>
    <mergeCell ref="A81:N81"/>
    <mergeCell ref="A79:N79"/>
    <mergeCell ref="M2:N2"/>
    <mergeCell ref="M3:N3"/>
    <mergeCell ref="A4:N4"/>
    <mergeCell ref="B5:C5"/>
    <mergeCell ref="D5:D6"/>
    <mergeCell ref="E5:N6"/>
    <mergeCell ref="B6:C6"/>
  </mergeCells>
  <phoneticPr fontId="2"/>
  <pageMargins left="0.98425196850393704" right="0.59055118110236227" top="0.78740157480314965" bottom="0.78740157480314965" header="0.59055118110236227" footer="0.59055118110236227"/>
  <pageSetup paperSize="9" scale="58" fitToHeight="0" orientation="portrait" r:id="rId1"/>
  <headerFooter>
    <oddHeader>&amp;R&amp;P/&amp;N</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2"/>
  <sheetViews>
    <sheetView zoomScaleNormal="100" zoomScalePageLayoutView="80" workbookViewId="0"/>
  </sheetViews>
  <sheetFormatPr defaultRowHeight="21" customHeight="1"/>
  <cols>
    <col min="1" max="1" width="25.75" style="2" customWidth="1"/>
    <col min="2" max="2" width="17.625" style="2" customWidth="1"/>
    <col min="3" max="3" width="11" style="3" bestFit="1" customWidth="1"/>
    <col min="4" max="4" width="20.625" style="2" customWidth="1"/>
    <col min="5" max="5" width="11" style="3" customWidth="1"/>
    <col min="6" max="6" width="3" style="2" customWidth="1"/>
    <col min="7" max="7" width="4.125" style="2" customWidth="1"/>
    <col min="8" max="8" width="5.25" style="2" bestFit="1" customWidth="1"/>
    <col min="9" max="9" width="3" style="2" customWidth="1"/>
    <col min="10" max="10" width="4" style="2" customWidth="1"/>
    <col min="11" max="11" width="5.25" style="2" bestFit="1" customWidth="1"/>
    <col min="12" max="12" width="11" style="3" bestFit="1" customWidth="1"/>
    <col min="13" max="13" width="11" style="3" customWidth="1"/>
    <col min="14" max="14" width="15.5" style="2" customWidth="1"/>
    <col min="15" max="15" width="9" style="37"/>
    <col min="16" max="16384" width="9" style="2"/>
  </cols>
  <sheetData>
    <row r="1" spans="1:15" s="22" customFormat="1" ht="21" customHeight="1">
      <c r="A1" s="118" t="s">
        <v>54</v>
      </c>
      <c r="B1" s="119"/>
      <c r="C1" s="120"/>
      <c r="D1" s="119"/>
      <c r="E1" s="120"/>
      <c r="F1" s="119"/>
      <c r="G1" s="119"/>
      <c r="H1" s="119"/>
      <c r="I1" s="119"/>
      <c r="J1" s="119"/>
      <c r="K1" s="119"/>
      <c r="L1" s="120"/>
      <c r="M1" s="120"/>
      <c r="N1" s="119"/>
      <c r="O1" s="103"/>
    </row>
    <row r="2" spans="1:15" s="22" customFormat="1" ht="21" customHeight="1">
      <c r="A2" s="119"/>
      <c r="B2" s="119"/>
      <c r="C2" s="120"/>
      <c r="D2" s="119"/>
      <c r="E2" s="120"/>
      <c r="F2" s="119"/>
      <c r="G2" s="119"/>
      <c r="H2" s="119"/>
      <c r="I2" s="119"/>
      <c r="J2" s="119"/>
      <c r="K2" s="119"/>
      <c r="L2" s="121" t="s">
        <v>12</v>
      </c>
      <c r="M2" s="226" t="s">
        <v>123</v>
      </c>
      <c r="N2" s="226"/>
      <c r="O2" s="37" t="s">
        <v>122</v>
      </c>
    </row>
    <row r="3" spans="1:15" s="22" customFormat="1" ht="21" customHeight="1">
      <c r="A3" s="119"/>
      <c r="B3" s="119"/>
      <c r="C3" s="120"/>
      <c r="D3" s="119"/>
      <c r="E3" s="120"/>
      <c r="F3" s="119"/>
      <c r="G3" s="119"/>
      <c r="H3" s="119"/>
      <c r="I3" s="119"/>
      <c r="J3" s="119"/>
      <c r="K3" s="119"/>
      <c r="L3" s="121" t="s">
        <v>13</v>
      </c>
      <c r="M3" s="226" t="s">
        <v>14</v>
      </c>
      <c r="N3" s="226"/>
      <c r="O3" s="37" t="s">
        <v>121</v>
      </c>
    </row>
    <row r="4" spans="1:15" s="22" customFormat="1" ht="39" customHeight="1" thickBot="1">
      <c r="A4" s="227" t="s">
        <v>0</v>
      </c>
      <c r="B4" s="228"/>
      <c r="C4" s="228"/>
      <c r="D4" s="228"/>
      <c r="E4" s="228"/>
      <c r="F4" s="228"/>
      <c r="G4" s="228"/>
      <c r="H4" s="228"/>
      <c r="I4" s="228"/>
      <c r="J4" s="228"/>
      <c r="K4" s="228"/>
      <c r="L4" s="228"/>
      <c r="M4" s="228"/>
      <c r="N4" s="228"/>
      <c r="O4" s="103"/>
    </row>
    <row r="5" spans="1:15" ht="21" customHeight="1">
      <c r="A5" s="23" t="s">
        <v>18</v>
      </c>
      <c r="B5" s="240">
        <f>C77</f>
        <v>11595678</v>
      </c>
      <c r="C5" s="241"/>
      <c r="D5" s="229" t="s">
        <v>23</v>
      </c>
      <c r="E5" s="231" t="s">
        <v>26</v>
      </c>
      <c r="F5" s="232"/>
      <c r="G5" s="232"/>
      <c r="H5" s="232"/>
      <c r="I5" s="232"/>
      <c r="J5" s="232"/>
      <c r="K5" s="232"/>
      <c r="L5" s="232"/>
      <c r="M5" s="232"/>
      <c r="N5" s="233"/>
      <c r="O5" s="37" t="s">
        <v>25</v>
      </c>
    </row>
    <row r="6" spans="1:15" ht="21" customHeight="1">
      <c r="A6" s="24" t="s">
        <v>20</v>
      </c>
      <c r="B6" s="242">
        <f>MIN(30000000,ROUNDDOWN(C77-M77,-4))</f>
        <v>10680000</v>
      </c>
      <c r="C6" s="243"/>
      <c r="D6" s="230"/>
      <c r="E6" s="234"/>
      <c r="F6" s="235"/>
      <c r="G6" s="235"/>
      <c r="H6" s="235"/>
      <c r="I6" s="235"/>
      <c r="J6" s="235"/>
      <c r="K6" s="235"/>
      <c r="L6" s="235"/>
      <c r="M6" s="235"/>
      <c r="N6" s="236"/>
    </row>
    <row r="7" spans="1:15" ht="21" customHeight="1" thickBot="1">
      <c r="A7" s="25" t="s">
        <v>19</v>
      </c>
      <c r="B7" s="244">
        <f>B5-B6</f>
        <v>915678</v>
      </c>
      <c r="C7" s="245"/>
      <c r="D7" s="26" t="s">
        <v>24</v>
      </c>
      <c r="E7" s="237" t="s">
        <v>88</v>
      </c>
      <c r="F7" s="238"/>
      <c r="G7" s="238"/>
      <c r="H7" s="238"/>
      <c r="I7" s="238"/>
      <c r="J7" s="238"/>
      <c r="K7" s="238"/>
      <c r="L7" s="238"/>
      <c r="M7" s="238"/>
      <c r="N7" s="239"/>
      <c r="O7" s="37" t="s">
        <v>25</v>
      </c>
    </row>
    <row r="8" spans="1:15" ht="6.75" customHeight="1" thickBot="1">
      <c r="A8" s="122"/>
      <c r="B8" s="123"/>
      <c r="C8" s="123"/>
      <c r="D8" s="124"/>
      <c r="E8" s="123"/>
      <c r="F8" s="124"/>
      <c r="G8" s="124"/>
      <c r="H8" s="124"/>
      <c r="I8" s="124"/>
      <c r="J8" s="124"/>
      <c r="K8" s="124"/>
      <c r="L8" s="123"/>
      <c r="M8" s="123"/>
      <c r="N8" s="124"/>
    </row>
    <row r="9" spans="1:15" ht="33.75" customHeight="1" thickBot="1">
      <c r="A9" s="36"/>
      <c r="B9" s="19" t="s">
        <v>58</v>
      </c>
      <c r="C9" s="17" t="s">
        <v>59</v>
      </c>
      <c r="D9" s="19" t="s">
        <v>10</v>
      </c>
      <c r="E9" s="17" t="s">
        <v>22</v>
      </c>
      <c r="F9" s="30" t="s">
        <v>17</v>
      </c>
      <c r="G9" s="30" t="s">
        <v>8</v>
      </c>
      <c r="H9" s="30" t="s">
        <v>9</v>
      </c>
      <c r="I9" s="30" t="s">
        <v>17</v>
      </c>
      <c r="J9" s="30" t="s">
        <v>8</v>
      </c>
      <c r="K9" s="30" t="s">
        <v>9</v>
      </c>
      <c r="L9" s="16" t="s">
        <v>15</v>
      </c>
      <c r="M9" s="20" t="s">
        <v>21</v>
      </c>
      <c r="N9" s="18" t="s">
        <v>11</v>
      </c>
    </row>
    <row r="10" spans="1:15" ht="13.5">
      <c r="A10" s="15" t="s">
        <v>60</v>
      </c>
      <c r="B10" s="10" t="s">
        <v>3</v>
      </c>
      <c r="C10" s="137">
        <f>IF(SUM(L10:M14)=0,"",SUM(L10:M14))</f>
        <v>378566</v>
      </c>
      <c r="D10" s="68" t="s">
        <v>95</v>
      </c>
      <c r="E10" s="69">
        <v>3126</v>
      </c>
      <c r="F10" s="70" t="s">
        <v>27</v>
      </c>
      <c r="G10" s="71">
        <v>29</v>
      </c>
      <c r="H10" s="70" t="s">
        <v>28</v>
      </c>
      <c r="I10" s="70"/>
      <c r="J10" s="71"/>
      <c r="K10" s="70"/>
      <c r="L10" s="139">
        <f t="shared" ref="L10:L38" si="0">IF(E10*IF(G10="",1,G10)*IF(J10="",1,J10)=0,"",E10*IF(G10="",1,G10)*IF(J10="",1,J10))</f>
        <v>90654</v>
      </c>
      <c r="M10" s="96">
        <v>0</v>
      </c>
      <c r="N10" s="111" t="s">
        <v>97</v>
      </c>
      <c r="O10" s="37" t="s">
        <v>76</v>
      </c>
    </row>
    <row r="11" spans="1:15" ht="13.5">
      <c r="A11" s="11"/>
      <c r="B11" s="5"/>
      <c r="C11" s="148"/>
      <c r="D11" s="72" t="s">
        <v>95</v>
      </c>
      <c r="E11" s="73">
        <v>2456</v>
      </c>
      <c r="F11" s="74" t="s">
        <v>27</v>
      </c>
      <c r="G11" s="75">
        <v>18</v>
      </c>
      <c r="H11" s="74" t="s">
        <v>28</v>
      </c>
      <c r="I11" s="74"/>
      <c r="J11" s="75"/>
      <c r="K11" s="74"/>
      <c r="L11" s="140">
        <f t="shared" si="0"/>
        <v>44208</v>
      </c>
      <c r="M11" s="97">
        <v>0</v>
      </c>
      <c r="N11" s="112" t="s">
        <v>98</v>
      </c>
      <c r="O11" s="37" t="s">
        <v>117</v>
      </c>
    </row>
    <row r="12" spans="1:15" ht="13.5">
      <c r="A12" s="11"/>
      <c r="B12" s="5"/>
      <c r="C12" s="148"/>
      <c r="D12" s="72" t="s">
        <v>96</v>
      </c>
      <c r="E12" s="73">
        <v>2987</v>
      </c>
      <c r="F12" s="74" t="s">
        <v>27</v>
      </c>
      <c r="G12" s="75">
        <v>42</v>
      </c>
      <c r="H12" s="74" t="s">
        <v>28</v>
      </c>
      <c r="I12" s="74"/>
      <c r="J12" s="75"/>
      <c r="K12" s="74"/>
      <c r="L12" s="140">
        <f t="shared" si="0"/>
        <v>125454</v>
      </c>
      <c r="M12" s="97">
        <v>0</v>
      </c>
      <c r="N12" s="112" t="s">
        <v>99</v>
      </c>
    </row>
    <row r="13" spans="1:15" ht="13.5">
      <c r="A13" s="11"/>
      <c r="B13" s="5"/>
      <c r="C13" s="148"/>
      <c r="D13" s="72" t="s">
        <v>96</v>
      </c>
      <c r="E13" s="73">
        <v>2365</v>
      </c>
      <c r="F13" s="74" t="s">
        <v>27</v>
      </c>
      <c r="G13" s="75">
        <v>50</v>
      </c>
      <c r="H13" s="74" t="s">
        <v>28</v>
      </c>
      <c r="I13" s="74"/>
      <c r="J13" s="75"/>
      <c r="K13" s="74"/>
      <c r="L13" s="140">
        <f t="shared" si="0"/>
        <v>118250</v>
      </c>
      <c r="M13" s="97">
        <v>0</v>
      </c>
      <c r="N13" s="112" t="s">
        <v>100</v>
      </c>
    </row>
    <row r="14" spans="1:15" ht="13.5">
      <c r="A14" s="11"/>
      <c r="B14" s="6"/>
      <c r="C14" s="147"/>
      <c r="D14" s="76"/>
      <c r="E14" s="77"/>
      <c r="F14" s="78"/>
      <c r="G14" s="79"/>
      <c r="H14" s="78"/>
      <c r="I14" s="78"/>
      <c r="J14" s="79"/>
      <c r="K14" s="78"/>
      <c r="L14" s="141" t="str">
        <f t="shared" si="0"/>
        <v/>
      </c>
      <c r="M14" s="98"/>
      <c r="N14" s="113"/>
    </row>
    <row r="15" spans="1:15" ht="13.5">
      <c r="A15" s="11"/>
      <c r="B15" s="5" t="s">
        <v>4</v>
      </c>
      <c r="C15" s="138">
        <f>IF(SUM(L15:M19)=0,"",SUM(L15:M19))</f>
        <v>637400</v>
      </c>
      <c r="D15" s="80" t="s">
        <v>93</v>
      </c>
      <c r="E15" s="81">
        <v>2200</v>
      </c>
      <c r="F15" s="82" t="s">
        <v>27</v>
      </c>
      <c r="G15" s="83">
        <v>106</v>
      </c>
      <c r="H15" s="82" t="s">
        <v>28</v>
      </c>
      <c r="I15" s="82"/>
      <c r="J15" s="83"/>
      <c r="K15" s="82"/>
      <c r="L15" s="142">
        <f t="shared" si="0"/>
        <v>233200</v>
      </c>
      <c r="M15" s="99">
        <v>0</v>
      </c>
      <c r="N15" s="114" t="s">
        <v>91</v>
      </c>
    </row>
    <row r="16" spans="1:15" ht="13.5">
      <c r="A16" s="11"/>
      <c r="B16" s="5"/>
      <c r="C16" s="146"/>
      <c r="D16" s="80" t="s">
        <v>93</v>
      </c>
      <c r="E16" s="81">
        <v>1800</v>
      </c>
      <c r="F16" s="82" t="s">
        <v>27</v>
      </c>
      <c r="G16" s="83">
        <v>189</v>
      </c>
      <c r="H16" s="82" t="s">
        <v>28</v>
      </c>
      <c r="I16" s="82"/>
      <c r="J16" s="83"/>
      <c r="K16" s="82"/>
      <c r="L16" s="142">
        <f t="shared" si="0"/>
        <v>340200</v>
      </c>
      <c r="M16" s="99">
        <v>0</v>
      </c>
      <c r="N16" s="114" t="s">
        <v>92</v>
      </c>
    </row>
    <row r="17" spans="1:15" ht="13.5">
      <c r="A17" s="11"/>
      <c r="B17" s="5"/>
      <c r="C17" s="146"/>
      <c r="D17" s="80" t="s">
        <v>93</v>
      </c>
      <c r="E17" s="81">
        <v>1600</v>
      </c>
      <c r="F17" s="82" t="s">
        <v>27</v>
      </c>
      <c r="G17" s="83">
        <v>40</v>
      </c>
      <c r="H17" s="82" t="s">
        <v>28</v>
      </c>
      <c r="I17" s="82"/>
      <c r="J17" s="83"/>
      <c r="K17" s="82"/>
      <c r="L17" s="142">
        <f t="shared" si="0"/>
        <v>64000</v>
      </c>
      <c r="M17" s="99">
        <v>0</v>
      </c>
      <c r="N17" s="114" t="s">
        <v>102</v>
      </c>
    </row>
    <row r="18" spans="1:15" ht="13.5">
      <c r="A18" s="11"/>
      <c r="B18" s="5"/>
      <c r="C18" s="146"/>
      <c r="D18" s="80"/>
      <c r="E18" s="73"/>
      <c r="F18" s="82"/>
      <c r="G18" s="83"/>
      <c r="H18" s="82"/>
      <c r="I18" s="74"/>
      <c r="J18" s="75"/>
      <c r="K18" s="74"/>
      <c r="L18" s="140"/>
      <c r="M18" s="99"/>
      <c r="N18" s="114"/>
    </row>
    <row r="19" spans="1:15" ht="13.5">
      <c r="A19" s="11"/>
      <c r="B19" s="27"/>
      <c r="C19" s="147"/>
      <c r="D19" s="84"/>
      <c r="E19" s="85"/>
      <c r="F19" s="86"/>
      <c r="G19" s="87"/>
      <c r="H19" s="86"/>
      <c r="I19" s="86"/>
      <c r="J19" s="87"/>
      <c r="K19" s="86"/>
      <c r="L19" s="143" t="str">
        <f t="shared" si="0"/>
        <v/>
      </c>
      <c r="M19" s="100"/>
      <c r="N19" s="115"/>
    </row>
    <row r="20" spans="1:15" ht="13.5">
      <c r="A20" s="11"/>
      <c r="B20" s="4" t="s">
        <v>6</v>
      </c>
      <c r="C20" s="138">
        <f>IF(SUM(L20:M24)=0,"",SUM(L20:M24))</f>
        <v>68640</v>
      </c>
      <c r="D20" s="88" t="s">
        <v>29</v>
      </c>
      <c r="E20" s="89">
        <v>5200</v>
      </c>
      <c r="F20" s="90" t="s">
        <v>30</v>
      </c>
      <c r="G20" s="91">
        <v>12</v>
      </c>
      <c r="H20" s="90" t="s">
        <v>31</v>
      </c>
      <c r="I20" s="90"/>
      <c r="J20" s="91"/>
      <c r="K20" s="90"/>
      <c r="L20" s="144">
        <f t="shared" si="0"/>
        <v>62400</v>
      </c>
      <c r="M20" s="101">
        <v>6240</v>
      </c>
      <c r="N20" s="116" t="s">
        <v>32</v>
      </c>
      <c r="O20" s="37" t="s">
        <v>87</v>
      </c>
    </row>
    <row r="21" spans="1:15" ht="13.5">
      <c r="A21" s="11"/>
      <c r="B21" s="5"/>
      <c r="C21" s="146"/>
      <c r="D21" s="80"/>
      <c r="E21" s="81"/>
      <c r="F21" s="82"/>
      <c r="G21" s="83"/>
      <c r="H21" s="82"/>
      <c r="I21" s="82"/>
      <c r="J21" s="83"/>
      <c r="K21" s="82"/>
      <c r="L21" s="142" t="str">
        <f t="shared" si="0"/>
        <v/>
      </c>
      <c r="M21" s="99"/>
      <c r="N21" s="114"/>
    </row>
    <row r="22" spans="1:15" ht="13.5">
      <c r="A22" s="11"/>
      <c r="B22" s="5"/>
      <c r="C22" s="146"/>
      <c r="D22" s="72"/>
      <c r="E22" s="73"/>
      <c r="F22" s="74"/>
      <c r="G22" s="75"/>
      <c r="H22" s="74"/>
      <c r="I22" s="74"/>
      <c r="J22" s="75"/>
      <c r="K22" s="74"/>
      <c r="L22" s="140" t="str">
        <f t="shared" si="0"/>
        <v/>
      </c>
      <c r="M22" s="97"/>
      <c r="N22" s="112"/>
    </row>
    <row r="23" spans="1:15" ht="13.5">
      <c r="A23" s="11"/>
      <c r="B23" s="5"/>
      <c r="C23" s="146"/>
      <c r="D23" s="72"/>
      <c r="E23" s="73"/>
      <c r="F23" s="74"/>
      <c r="G23" s="75"/>
      <c r="H23" s="74"/>
      <c r="I23" s="74"/>
      <c r="J23" s="75"/>
      <c r="K23" s="74"/>
      <c r="L23" s="140" t="str">
        <f t="shared" si="0"/>
        <v/>
      </c>
      <c r="M23" s="97"/>
      <c r="N23" s="112"/>
    </row>
    <row r="24" spans="1:15" ht="13.5">
      <c r="A24" s="11"/>
      <c r="B24" s="6"/>
      <c r="C24" s="147"/>
      <c r="D24" s="76"/>
      <c r="E24" s="77"/>
      <c r="F24" s="78"/>
      <c r="G24" s="79"/>
      <c r="H24" s="78"/>
      <c r="I24" s="78"/>
      <c r="J24" s="79"/>
      <c r="K24" s="78"/>
      <c r="L24" s="141" t="str">
        <f t="shared" si="0"/>
        <v/>
      </c>
      <c r="M24" s="98"/>
      <c r="N24" s="113"/>
    </row>
    <row r="25" spans="1:15" ht="13.5">
      <c r="A25" s="11"/>
      <c r="B25" s="4" t="s">
        <v>1</v>
      </c>
      <c r="C25" s="138">
        <f>IF(SUM(L25:M29)=0,"",SUM(L25:M29))</f>
        <v>1111000</v>
      </c>
      <c r="D25" s="88" t="s">
        <v>94</v>
      </c>
      <c r="E25" s="89">
        <v>30000</v>
      </c>
      <c r="F25" s="90" t="s">
        <v>27</v>
      </c>
      <c r="G25" s="91">
        <v>22</v>
      </c>
      <c r="H25" s="90" t="s">
        <v>33</v>
      </c>
      <c r="I25" s="90"/>
      <c r="J25" s="91"/>
      <c r="K25" s="90"/>
      <c r="L25" s="144">
        <f t="shared" ref="L25" si="1">IF(E25*IF(G25="",1,G25)*IF(J25="",1,J25)=0,"",E25*IF(G25="",1,G25)*IF(J25="",1,J25))</f>
        <v>660000</v>
      </c>
      <c r="M25" s="101">
        <v>66000</v>
      </c>
      <c r="N25" s="116" t="s">
        <v>77</v>
      </c>
      <c r="O25" s="37" t="s">
        <v>103</v>
      </c>
    </row>
    <row r="26" spans="1:15" ht="13.5">
      <c r="A26" s="11"/>
      <c r="B26" s="5"/>
      <c r="C26" s="146"/>
      <c r="D26" s="80" t="s">
        <v>34</v>
      </c>
      <c r="E26" s="81">
        <v>350000</v>
      </c>
      <c r="F26" s="82" t="s">
        <v>27</v>
      </c>
      <c r="G26" s="83">
        <v>1</v>
      </c>
      <c r="H26" s="82" t="s">
        <v>35</v>
      </c>
      <c r="I26" s="82"/>
      <c r="J26" s="83"/>
      <c r="K26" s="82"/>
      <c r="L26" s="142">
        <f t="shared" si="0"/>
        <v>350000</v>
      </c>
      <c r="M26" s="99">
        <v>35000</v>
      </c>
      <c r="N26" s="114" t="s">
        <v>38</v>
      </c>
    </row>
    <row r="27" spans="1:15" ht="13.5">
      <c r="A27" s="11"/>
      <c r="B27" s="5"/>
      <c r="C27" s="146"/>
      <c r="D27" s="80"/>
      <c r="E27" s="81"/>
      <c r="F27" s="82"/>
      <c r="G27" s="83"/>
      <c r="H27" s="82"/>
      <c r="I27" s="82"/>
      <c r="J27" s="83"/>
      <c r="K27" s="82"/>
      <c r="L27" s="142" t="str">
        <f t="shared" si="0"/>
        <v/>
      </c>
      <c r="M27" s="99"/>
      <c r="N27" s="114"/>
    </row>
    <row r="28" spans="1:15" ht="13.5">
      <c r="A28" s="11"/>
      <c r="B28" s="5"/>
      <c r="C28" s="146"/>
      <c r="D28" s="72"/>
      <c r="E28" s="73"/>
      <c r="F28" s="74"/>
      <c r="G28" s="75"/>
      <c r="H28" s="74"/>
      <c r="I28" s="74"/>
      <c r="J28" s="75"/>
      <c r="K28" s="74"/>
      <c r="L28" s="140" t="str">
        <f t="shared" si="0"/>
        <v/>
      </c>
      <c r="M28" s="97"/>
      <c r="N28" s="112"/>
    </row>
    <row r="29" spans="1:15" ht="13.5">
      <c r="A29" s="11"/>
      <c r="B29" s="6"/>
      <c r="C29" s="147"/>
      <c r="D29" s="76"/>
      <c r="E29" s="77"/>
      <c r="F29" s="78"/>
      <c r="G29" s="79"/>
      <c r="H29" s="78"/>
      <c r="I29" s="78"/>
      <c r="J29" s="79"/>
      <c r="K29" s="78"/>
      <c r="L29" s="141" t="str">
        <f t="shared" si="0"/>
        <v/>
      </c>
      <c r="M29" s="98"/>
      <c r="N29" s="113"/>
    </row>
    <row r="30" spans="1:15" ht="13.5">
      <c r="A30" s="11"/>
      <c r="B30" s="5" t="s">
        <v>2</v>
      </c>
      <c r="C30" s="138">
        <f>IF(SUM(L30:M34)=0,"",SUM(L30:M34))</f>
        <v>5652482</v>
      </c>
      <c r="D30" s="80" t="s">
        <v>49</v>
      </c>
      <c r="E30" s="81">
        <v>53600</v>
      </c>
      <c r="F30" s="82" t="s">
        <v>40</v>
      </c>
      <c r="G30" s="83">
        <v>2</v>
      </c>
      <c r="H30" s="82" t="s">
        <v>31</v>
      </c>
      <c r="I30" s="82"/>
      <c r="J30" s="83"/>
      <c r="K30" s="82"/>
      <c r="L30" s="142">
        <f t="shared" ref="L30:L31" si="2">IF(E30*IF(G30="",1,G30)*IF(J30="",1,J30)=0,"",E30*IF(G30="",1,G30)*IF(J30="",1,J30))</f>
        <v>107200</v>
      </c>
      <c r="M30" s="99">
        <v>10720</v>
      </c>
      <c r="N30" s="114" t="s">
        <v>41</v>
      </c>
    </row>
    <row r="31" spans="1:15" ht="13.5">
      <c r="A31" s="11"/>
      <c r="B31" s="5"/>
      <c r="C31" s="146"/>
      <c r="D31" s="80" t="s">
        <v>48</v>
      </c>
      <c r="E31" s="81">
        <v>88000</v>
      </c>
      <c r="F31" s="82" t="s">
        <v>40</v>
      </c>
      <c r="G31" s="83">
        <v>22</v>
      </c>
      <c r="H31" s="82" t="s">
        <v>46</v>
      </c>
      <c r="I31" s="82"/>
      <c r="J31" s="83"/>
      <c r="K31" s="82"/>
      <c r="L31" s="142">
        <f t="shared" si="2"/>
        <v>1936000</v>
      </c>
      <c r="M31" s="99">
        <v>193600</v>
      </c>
      <c r="N31" s="114" t="s">
        <v>78</v>
      </c>
    </row>
    <row r="32" spans="1:15" ht="13.5">
      <c r="A32" s="11"/>
      <c r="B32" s="5"/>
      <c r="C32" s="146"/>
      <c r="D32" s="80" t="s">
        <v>45</v>
      </c>
      <c r="E32" s="81">
        <v>120000</v>
      </c>
      <c r="F32" s="82" t="s">
        <v>40</v>
      </c>
      <c r="G32" s="83">
        <v>22</v>
      </c>
      <c r="H32" s="82" t="s">
        <v>46</v>
      </c>
      <c r="I32" s="82"/>
      <c r="J32" s="83"/>
      <c r="K32" s="82"/>
      <c r="L32" s="142">
        <f t="shared" ref="L32:L34" si="3">IF(E32*IF(G32="",1,G32)*IF(J32="",1,J32)=0,"",E32*IF(G32="",1,G32)*IF(J32="",1,J32))</f>
        <v>2640000</v>
      </c>
      <c r="M32" s="99">
        <v>264000</v>
      </c>
      <c r="N32" s="114" t="s">
        <v>47</v>
      </c>
    </row>
    <row r="33" spans="1:16" ht="13.5">
      <c r="A33" s="11"/>
      <c r="B33" s="5"/>
      <c r="C33" s="146"/>
      <c r="D33" s="72" t="s">
        <v>39</v>
      </c>
      <c r="E33" s="73">
        <v>350000</v>
      </c>
      <c r="F33" s="74" t="s">
        <v>43</v>
      </c>
      <c r="G33" s="75">
        <v>1</v>
      </c>
      <c r="H33" s="74" t="s">
        <v>35</v>
      </c>
      <c r="I33" s="74"/>
      <c r="J33" s="75"/>
      <c r="K33" s="74"/>
      <c r="L33" s="140">
        <f t="shared" si="3"/>
        <v>350000</v>
      </c>
      <c r="M33" s="97">
        <v>35000</v>
      </c>
      <c r="N33" s="112" t="s">
        <v>42</v>
      </c>
    </row>
    <row r="34" spans="1:16" ht="13.5">
      <c r="A34" s="11"/>
      <c r="B34" s="5"/>
      <c r="C34" s="146"/>
      <c r="D34" s="72" t="s">
        <v>89</v>
      </c>
      <c r="E34" s="73">
        <v>105420</v>
      </c>
      <c r="F34" s="74" t="s">
        <v>27</v>
      </c>
      <c r="G34" s="75">
        <v>1</v>
      </c>
      <c r="H34" s="74" t="s">
        <v>35</v>
      </c>
      <c r="I34" s="74"/>
      <c r="J34" s="75"/>
      <c r="K34" s="74"/>
      <c r="L34" s="140">
        <f t="shared" si="3"/>
        <v>105420</v>
      </c>
      <c r="M34" s="97">
        <v>10542</v>
      </c>
      <c r="N34" s="112" t="s">
        <v>90</v>
      </c>
    </row>
    <row r="35" spans="1:16" ht="13.5">
      <c r="A35" s="11"/>
      <c r="B35" s="4" t="s">
        <v>7</v>
      </c>
      <c r="C35" s="138">
        <f>IF(SUM(L35:M39)=0,"",SUM(L35:M39))</f>
        <v>660000</v>
      </c>
      <c r="D35" s="88" t="s">
        <v>36</v>
      </c>
      <c r="E35" s="89">
        <v>60000</v>
      </c>
      <c r="F35" s="90" t="s">
        <v>27</v>
      </c>
      <c r="G35" s="91">
        <v>10</v>
      </c>
      <c r="H35" s="90" t="s">
        <v>37</v>
      </c>
      <c r="I35" s="90"/>
      <c r="J35" s="91"/>
      <c r="K35" s="90"/>
      <c r="L35" s="144">
        <f t="shared" si="0"/>
        <v>600000</v>
      </c>
      <c r="M35" s="101">
        <v>60000</v>
      </c>
      <c r="N35" s="116" t="s">
        <v>44</v>
      </c>
    </row>
    <row r="36" spans="1:16" ht="13.5">
      <c r="A36" s="11"/>
      <c r="B36" s="5"/>
      <c r="C36" s="146"/>
      <c r="D36" s="80"/>
      <c r="E36" s="81"/>
      <c r="F36" s="82"/>
      <c r="G36" s="83"/>
      <c r="H36" s="82"/>
      <c r="I36" s="82"/>
      <c r="J36" s="83"/>
      <c r="K36" s="82"/>
      <c r="L36" s="142" t="str">
        <f t="shared" si="0"/>
        <v/>
      </c>
      <c r="M36" s="99"/>
      <c r="N36" s="114"/>
    </row>
    <row r="37" spans="1:16" ht="13.5">
      <c r="A37" s="11"/>
      <c r="B37" s="5"/>
      <c r="C37" s="146"/>
      <c r="D37" s="80"/>
      <c r="E37" s="81"/>
      <c r="F37" s="82"/>
      <c r="G37" s="83"/>
      <c r="H37" s="82"/>
      <c r="I37" s="82"/>
      <c r="J37" s="83"/>
      <c r="K37" s="82"/>
      <c r="L37" s="142" t="str">
        <f t="shared" si="0"/>
        <v/>
      </c>
      <c r="M37" s="99"/>
      <c r="N37" s="114"/>
    </row>
    <row r="38" spans="1:16" ht="13.5">
      <c r="A38" s="11"/>
      <c r="B38" s="5"/>
      <c r="C38" s="146"/>
      <c r="D38" s="72"/>
      <c r="E38" s="73"/>
      <c r="F38" s="74"/>
      <c r="G38" s="75"/>
      <c r="H38" s="74"/>
      <c r="I38" s="74"/>
      <c r="J38" s="75"/>
      <c r="K38" s="74"/>
      <c r="L38" s="140" t="str">
        <f t="shared" si="0"/>
        <v/>
      </c>
      <c r="M38" s="97"/>
      <c r="N38" s="112"/>
    </row>
    <row r="39" spans="1:16" ht="13.5">
      <c r="A39" s="11"/>
      <c r="B39" s="6"/>
      <c r="C39" s="147"/>
      <c r="D39" s="76"/>
      <c r="E39" s="77"/>
      <c r="F39" s="78"/>
      <c r="G39" s="79"/>
      <c r="H39" s="78"/>
      <c r="I39" s="78"/>
      <c r="J39" s="79"/>
      <c r="K39" s="78"/>
      <c r="L39" s="141" t="str">
        <f>IF(E39*IF(G39="",1,G39)*IF(J39="",1,J39)=0,"",E39*IF(G39="",1,G39)*IF(J39="",1,J39))</f>
        <v/>
      </c>
      <c r="M39" s="98"/>
      <c r="N39" s="113"/>
    </row>
    <row r="40" spans="1:16" ht="14.25" thickBot="1">
      <c r="A40" s="12"/>
      <c r="B40" s="13" t="s">
        <v>16</v>
      </c>
      <c r="C40" s="126">
        <f>SUM(C10:C39)</f>
        <v>8508088</v>
      </c>
      <c r="D40" s="28"/>
      <c r="E40" s="31"/>
      <c r="F40" s="32"/>
      <c r="G40" s="33"/>
      <c r="H40" s="32"/>
      <c r="I40" s="32"/>
      <c r="J40" s="33"/>
      <c r="K40" s="32"/>
      <c r="L40" s="14"/>
      <c r="M40" s="21"/>
      <c r="N40" s="110"/>
      <c r="P40" s="1"/>
    </row>
    <row r="41" spans="1:16" ht="13.5">
      <c r="A41" s="9" t="s">
        <v>61</v>
      </c>
      <c r="B41" s="10" t="s">
        <v>3</v>
      </c>
      <c r="C41" s="137">
        <f>IF(SUM(L41:M45)=0,"",SUM(L41:M45))</f>
        <v>360276</v>
      </c>
      <c r="D41" s="68" t="s">
        <v>104</v>
      </c>
      <c r="E41" s="69">
        <v>3300</v>
      </c>
      <c r="F41" s="70" t="s">
        <v>27</v>
      </c>
      <c r="G41" s="71">
        <v>38</v>
      </c>
      <c r="H41" s="70" t="s">
        <v>28</v>
      </c>
      <c r="I41" s="70"/>
      <c r="J41" s="71"/>
      <c r="K41" s="70"/>
      <c r="L41" s="139">
        <f>IF(E41*IF(G41="",1,G41)*IF(J41="",1,J41)=0,"",E41*IF(G41="",1,G41)*IF(J41="",1,J41))</f>
        <v>125400</v>
      </c>
      <c r="M41" s="96">
        <v>0</v>
      </c>
      <c r="N41" s="111" t="s">
        <v>101</v>
      </c>
      <c r="O41" s="37" t="s">
        <v>76</v>
      </c>
    </row>
    <row r="42" spans="1:16" ht="13.5">
      <c r="A42" s="11"/>
      <c r="B42" s="5"/>
      <c r="C42" s="148"/>
      <c r="D42" s="72" t="s">
        <v>105</v>
      </c>
      <c r="E42" s="73">
        <v>2723</v>
      </c>
      <c r="F42" s="74" t="s">
        <v>27</v>
      </c>
      <c r="G42" s="75">
        <v>30</v>
      </c>
      <c r="H42" s="74" t="s">
        <v>28</v>
      </c>
      <c r="I42" s="74"/>
      <c r="J42" s="75"/>
      <c r="K42" s="74"/>
      <c r="L42" s="140">
        <f t="shared" ref="L42:L75" si="4">IF(E42*IF(G42="",1,G42)*IF(J42="",1,J42)=0,"",E42*IF(G42="",1,G42)*IF(J42="",1,J42))</f>
        <v>81690</v>
      </c>
      <c r="M42" s="97">
        <v>0</v>
      </c>
      <c r="N42" s="112" t="s">
        <v>107</v>
      </c>
      <c r="O42" s="37" t="s">
        <v>117</v>
      </c>
    </row>
    <row r="43" spans="1:16" ht="13.5">
      <c r="A43" s="11"/>
      <c r="B43" s="5"/>
      <c r="C43" s="148"/>
      <c r="D43" s="72" t="s">
        <v>106</v>
      </c>
      <c r="E43" s="73">
        <v>2321</v>
      </c>
      <c r="F43" s="74" t="s">
        <v>27</v>
      </c>
      <c r="G43" s="75">
        <v>66</v>
      </c>
      <c r="H43" s="74" t="s">
        <v>28</v>
      </c>
      <c r="I43" s="74"/>
      <c r="J43" s="75"/>
      <c r="K43" s="74"/>
      <c r="L43" s="140">
        <f t="shared" si="4"/>
        <v>153186</v>
      </c>
      <c r="M43" s="97">
        <v>0</v>
      </c>
      <c r="N43" s="112" t="s">
        <v>108</v>
      </c>
    </row>
    <row r="44" spans="1:16" ht="13.5">
      <c r="A44" s="11"/>
      <c r="B44" s="5"/>
      <c r="C44" s="148"/>
      <c r="D44" s="72"/>
      <c r="E44" s="73"/>
      <c r="F44" s="74"/>
      <c r="G44" s="75"/>
      <c r="H44" s="74"/>
      <c r="I44" s="74"/>
      <c r="J44" s="75"/>
      <c r="K44" s="74"/>
      <c r="L44" s="140" t="str">
        <f t="shared" si="4"/>
        <v/>
      </c>
      <c r="M44" s="97"/>
      <c r="N44" s="112"/>
    </row>
    <row r="45" spans="1:16" ht="13.5">
      <c r="A45" s="11"/>
      <c r="B45" s="6"/>
      <c r="C45" s="147"/>
      <c r="D45" s="76"/>
      <c r="E45" s="77"/>
      <c r="F45" s="78"/>
      <c r="G45" s="79"/>
      <c r="H45" s="78"/>
      <c r="I45" s="78"/>
      <c r="J45" s="79"/>
      <c r="K45" s="78"/>
      <c r="L45" s="141" t="str">
        <f t="shared" si="4"/>
        <v/>
      </c>
      <c r="M45" s="98"/>
      <c r="N45" s="113"/>
    </row>
    <row r="46" spans="1:16" ht="13.5">
      <c r="A46" s="11"/>
      <c r="B46" s="5" t="s">
        <v>4</v>
      </c>
      <c r="C46" s="138">
        <f>IF(SUM(L46:M50)=0,"",SUM(L46:M50))</f>
        <v>144000</v>
      </c>
      <c r="D46" s="80" t="s">
        <v>109</v>
      </c>
      <c r="E46" s="81">
        <v>1200</v>
      </c>
      <c r="F46" s="82" t="s">
        <v>27</v>
      </c>
      <c r="G46" s="83">
        <v>4</v>
      </c>
      <c r="H46" s="82" t="s">
        <v>28</v>
      </c>
      <c r="I46" s="82" t="s">
        <v>27</v>
      </c>
      <c r="J46" s="83">
        <v>30</v>
      </c>
      <c r="K46" s="82" t="s">
        <v>110</v>
      </c>
      <c r="L46" s="142">
        <f t="shared" si="4"/>
        <v>144000</v>
      </c>
      <c r="M46" s="99">
        <v>0</v>
      </c>
      <c r="N46" s="114" t="s">
        <v>111</v>
      </c>
    </row>
    <row r="47" spans="1:16" ht="13.5">
      <c r="A47" s="11"/>
      <c r="B47" s="5"/>
      <c r="C47" s="146"/>
      <c r="D47" s="72"/>
      <c r="E47" s="73"/>
      <c r="F47" s="74"/>
      <c r="G47" s="75"/>
      <c r="H47" s="74"/>
      <c r="I47" s="74"/>
      <c r="J47" s="75"/>
      <c r="K47" s="74"/>
      <c r="L47" s="140" t="str">
        <f t="shared" si="4"/>
        <v/>
      </c>
      <c r="M47" s="97"/>
      <c r="N47" s="112"/>
    </row>
    <row r="48" spans="1:16" ht="13.5">
      <c r="A48" s="11"/>
      <c r="B48" s="5"/>
      <c r="C48" s="146"/>
      <c r="D48" s="72"/>
      <c r="E48" s="73"/>
      <c r="F48" s="74"/>
      <c r="G48" s="75"/>
      <c r="H48" s="74"/>
      <c r="I48" s="74"/>
      <c r="J48" s="75"/>
      <c r="K48" s="74"/>
      <c r="L48" s="140" t="str">
        <f t="shared" si="4"/>
        <v/>
      </c>
      <c r="M48" s="97"/>
      <c r="N48" s="112"/>
    </row>
    <row r="49" spans="1:14" ht="13.5">
      <c r="A49" s="11"/>
      <c r="B49" s="5"/>
      <c r="C49" s="146"/>
      <c r="D49" s="72"/>
      <c r="E49" s="73"/>
      <c r="F49" s="74"/>
      <c r="G49" s="75"/>
      <c r="H49" s="74"/>
      <c r="I49" s="74"/>
      <c r="J49" s="75"/>
      <c r="K49" s="74"/>
      <c r="L49" s="140" t="str">
        <f t="shared" si="4"/>
        <v/>
      </c>
      <c r="M49" s="97"/>
      <c r="N49" s="112"/>
    </row>
    <row r="50" spans="1:14" ht="13.5">
      <c r="A50" s="11"/>
      <c r="B50" s="5"/>
      <c r="C50" s="147"/>
      <c r="D50" s="92"/>
      <c r="E50" s="93"/>
      <c r="F50" s="94"/>
      <c r="G50" s="95"/>
      <c r="H50" s="94"/>
      <c r="I50" s="94"/>
      <c r="J50" s="95"/>
      <c r="K50" s="94"/>
      <c r="L50" s="145" t="str">
        <f t="shared" si="4"/>
        <v/>
      </c>
      <c r="M50" s="102"/>
      <c r="N50" s="117"/>
    </row>
    <row r="51" spans="1:14" ht="13.5">
      <c r="A51" s="11"/>
      <c r="B51" s="4" t="s">
        <v>5</v>
      </c>
      <c r="C51" s="138">
        <f>IF(SUM(L51:M55)=0,"",SUM(L51:M55))</f>
        <v>87600</v>
      </c>
      <c r="D51" s="88" t="s">
        <v>114</v>
      </c>
      <c r="E51" s="89">
        <v>12000</v>
      </c>
      <c r="F51" s="90" t="s">
        <v>51</v>
      </c>
      <c r="G51" s="91">
        <v>4</v>
      </c>
      <c r="H51" s="90" t="s">
        <v>31</v>
      </c>
      <c r="I51" s="90"/>
      <c r="J51" s="91"/>
      <c r="K51" s="90"/>
      <c r="L51" s="144">
        <f t="shared" si="4"/>
        <v>48000</v>
      </c>
      <c r="M51" s="101">
        <v>0</v>
      </c>
      <c r="N51" s="116" t="s">
        <v>50</v>
      </c>
    </row>
    <row r="52" spans="1:14" ht="13.5">
      <c r="A52" s="11"/>
      <c r="B52" s="5"/>
      <c r="C52" s="146"/>
      <c r="D52" s="72" t="s">
        <v>114</v>
      </c>
      <c r="E52" s="73">
        <v>9000</v>
      </c>
      <c r="F52" s="74" t="s">
        <v>82</v>
      </c>
      <c r="G52" s="75">
        <v>4</v>
      </c>
      <c r="H52" s="74" t="s">
        <v>83</v>
      </c>
      <c r="I52" s="74"/>
      <c r="J52" s="75"/>
      <c r="K52" s="74"/>
      <c r="L52" s="140">
        <f t="shared" si="4"/>
        <v>36000</v>
      </c>
      <c r="M52" s="97">
        <v>3600</v>
      </c>
      <c r="N52" s="112" t="s">
        <v>81</v>
      </c>
    </row>
    <row r="53" spans="1:14" ht="13.5">
      <c r="A53" s="11"/>
      <c r="B53" s="5"/>
      <c r="C53" s="146"/>
      <c r="D53" s="72"/>
      <c r="E53" s="73"/>
      <c r="F53" s="74"/>
      <c r="G53" s="75"/>
      <c r="H53" s="74"/>
      <c r="I53" s="74"/>
      <c r="J53" s="75"/>
      <c r="K53" s="74"/>
      <c r="L53" s="140" t="str">
        <f t="shared" si="4"/>
        <v/>
      </c>
      <c r="M53" s="97"/>
      <c r="N53" s="112"/>
    </row>
    <row r="54" spans="1:14" ht="13.5">
      <c r="A54" s="11"/>
      <c r="B54" s="5"/>
      <c r="C54" s="146"/>
      <c r="D54" s="72"/>
      <c r="E54" s="73"/>
      <c r="F54" s="74"/>
      <c r="G54" s="75"/>
      <c r="H54" s="74"/>
      <c r="I54" s="74"/>
      <c r="J54" s="75"/>
      <c r="K54" s="74"/>
      <c r="L54" s="140" t="str">
        <f t="shared" si="4"/>
        <v/>
      </c>
      <c r="M54" s="97"/>
      <c r="N54" s="112"/>
    </row>
    <row r="55" spans="1:14" ht="13.5">
      <c r="A55" s="11"/>
      <c r="B55" s="6"/>
      <c r="C55" s="147"/>
      <c r="D55" s="76"/>
      <c r="E55" s="77"/>
      <c r="F55" s="78"/>
      <c r="G55" s="79"/>
      <c r="H55" s="78"/>
      <c r="I55" s="78"/>
      <c r="J55" s="79"/>
      <c r="K55" s="78"/>
      <c r="L55" s="141" t="str">
        <f t="shared" si="4"/>
        <v/>
      </c>
      <c r="M55" s="98"/>
      <c r="N55" s="113"/>
    </row>
    <row r="56" spans="1:14" ht="13.5">
      <c r="A56" s="11"/>
      <c r="B56" s="5" t="s">
        <v>6</v>
      </c>
      <c r="C56" s="138">
        <f>IF(SUM(L56:M60)=0,"",SUM(L56:M60))</f>
        <v>156164</v>
      </c>
      <c r="D56" s="80" t="s">
        <v>112</v>
      </c>
      <c r="E56" s="81">
        <v>21560</v>
      </c>
      <c r="F56" s="82" t="s">
        <v>27</v>
      </c>
      <c r="G56" s="83">
        <v>4</v>
      </c>
      <c r="H56" s="82" t="s">
        <v>31</v>
      </c>
      <c r="I56" s="82"/>
      <c r="J56" s="83"/>
      <c r="K56" s="82"/>
      <c r="L56" s="142">
        <f t="shared" si="4"/>
        <v>86240</v>
      </c>
      <c r="M56" s="99">
        <v>8324</v>
      </c>
      <c r="N56" s="114" t="s">
        <v>113</v>
      </c>
    </row>
    <row r="57" spans="1:14" ht="13.5">
      <c r="A57" s="11"/>
      <c r="B57" s="5"/>
      <c r="C57" s="146"/>
      <c r="D57" s="72" t="s">
        <v>53</v>
      </c>
      <c r="E57" s="73">
        <v>5600</v>
      </c>
      <c r="F57" s="74" t="s">
        <v>27</v>
      </c>
      <c r="G57" s="75">
        <v>10</v>
      </c>
      <c r="H57" s="74" t="s">
        <v>31</v>
      </c>
      <c r="I57" s="74"/>
      <c r="J57" s="75"/>
      <c r="K57" s="74"/>
      <c r="L57" s="140">
        <f t="shared" si="4"/>
        <v>56000</v>
      </c>
      <c r="M57" s="97">
        <v>5600</v>
      </c>
      <c r="N57" s="112" t="s">
        <v>52</v>
      </c>
    </row>
    <row r="58" spans="1:14" ht="13.5">
      <c r="A58" s="11"/>
      <c r="B58" s="5"/>
      <c r="C58" s="146"/>
      <c r="D58" s="72"/>
      <c r="E58" s="73"/>
      <c r="F58" s="74"/>
      <c r="G58" s="75"/>
      <c r="H58" s="74"/>
      <c r="I58" s="74"/>
      <c r="J58" s="75"/>
      <c r="K58" s="74"/>
      <c r="L58" s="140" t="str">
        <f t="shared" si="4"/>
        <v/>
      </c>
      <c r="M58" s="97"/>
      <c r="N58" s="112"/>
    </row>
    <row r="59" spans="1:14" ht="13.5">
      <c r="A59" s="11"/>
      <c r="B59" s="5"/>
      <c r="C59" s="146"/>
      <c r="D59" s="72"/>
      <c r="E59" s="73"/>
      <c r="F59" s="74"/>
      <c r="G59" s="75"/>
      <c r="H59" s="74"/>
      <c r="I59" s="74"/>
      <c r="J59" s="75"/>
      <c r="K59" s="74"/>
      <c r="L59" s="140" t="str">
        <f t="shared" si="4"/>
        <v/>
      </c>
      <c r="M59" s="97"/>
      <c r="N59" s="112"/>
    </row>
    <row r="60" spans="1:14" ht="13.5">
      <c r="A60" s="11"/>
      <c r="B60" s="5"/>
      <c r="C60" s="147"/>
      <c r="D60" s="92"/>
      <c r="E60" s="93"/>
      <c r="F60" s="94"/>
      <c r="G60" s="95"/>
      <c r="H60" s="94"/>
      <c r="I60" s="94"/>
      <c r="J60" s="95"/>
      <c r="K60" s="94"/>
      <c r="L60" s="145" t="str">
        <f t="shared" si="4"/>
        <v/>
      </c>
      <c r="M60" s="102"/>
      <c r="N60" s="117"/>
    </row>
    <row r="61" spans="1:14" ht="13.5">
      <c r="A61" s="11"/>
      <c r="B61" s="4" t="s">
        <v>1</v>
      </c>
      <c r="C61" s="138">
        <f>IF(SUM(L61:M65)=0,"",SUM(L61:M65))</f>
        <v>57200</v>
      </c>
      <c r="D61" s="88" t="s">
        <v>73</v>
      </c>
      <c r="E61" s="89">
        <v>52000</v>
      </c>
      <c r="F61" s="90" t="s">
        <v>27</v>
      </c>
      <c r="G61" s="91">
        <v>1</v>
      </c>
      <c r="H61" s="90" t="s">
        <v>35</v>
      </c>
      <c r="I61" s="90"/>
      <c r="J61" s="91"/>
      <c r="K61" s="90"/>
      <c r="L61" s="144">
        <f t="shared" si="4"/>
        <v>52000</v>
      </c>
      <c r="M61" s="101">
        <v>5200</v>
      </c>
      <c r="N61" s="116" t="s">
        <v>74</v>
      </c>
    </row>
    <row r="62" spans="1:14" ht="13.5">
      <c r="A62" s="11"/>
      <c r="B62" s="5"/>
      <c r="C62" s="146"/>
      <c r="D62" s="72"/>
      <c r="E62" s="73"/>
      <c r="F62" s="74"/>
      <c r="G62" s="75"/>
      <c r="H62" s="74"/>
      <c r="I62" s="74"/>
      <c r="J62" s="75"/>
      <c r="K62" s="74"/>
      <c r="L62" s="140" t="str">
        <f t="shared" si="4"/>
        <v/>
      </c>
      <c r="M62" s="97"/>
      <c r="N62" s="112"/>
    </row>
    <row r="63" spans="1:14" ht="13.5">
      <c r="A63" s="11"/>
      <c r="B63" s="5"/>
      <c r="C63" s="146"/>
      <c r="D63" s="72"/>
      <c r="E63" s="73"/>
      <c r="F63" s="74"/>
      <c r="G63" s="75"/>
      <c r="H63" s="74"/>
      <c r="I63" s="74"/>
      <c r="J63" s="75"/>
      <c r="K63" s="74"/>
      <c r="L63" s="140" t="str">
        <f t="shared" si="4"/>
        <v/>
      </c>
      <c r="M63" s="97"/>
      <c r="N63" s="112"/>
    </row>
    <row r="64" spans="1:14" ht="13.5">
      <c r="A64" s="11"/>
      <c r="B64" s="5"/>
      <c r="C64" s="146"/>
      <c r="D64" s="72"/>
      <c r="E64" s="73"/>
      <c r="F64" s="74"/>
      <c r="G64" s="75"/>
      <c r="H64" s="74"/>
      <c r="I64" s="74"/>
      <c r="J64" s="75"/>
      <c r="K64" s="74"/>
      <c r="L64" s="140" t="str">
        <f t="shared" si="4"/>
        <v/>
      </c>
      <c r="M64" s="97"/>
      <c r="N64" s="112"/>
    </row>
    <row r="65" spans="1:15" ht="13.5">
      <c r="A65" s="11"/>
      <c r="B65" s="6"/>
      <c r="C65" s="147"/>
      <c r="D65" s="76"/>
      <c r="E65" s="77"/>
      <c r="F65" s="78"/>
      <c r="G65" s="79"/>
      <c r="H65" s="78"/>
      <c r="I65" s="78"/>
      <c r="J65" s="79"/>
      <c r="K65" s="78"/>
      <c r="L65" s="141" t="str">
        <f t="shared" si="4"/>
        <v/>
      </c>
      <c r="M65" s="98"/>
      <c r="N65" s="113"/>
    </row>
    <row r="66" spans="1:15" ht="13.5">
      <c r="A66" s="11"/>
      <c r="B66" s="5" t="s">
        <v>2</v>
      </c>
      <c r="C66" s="138">
        <f>IF(SUM(L66:M70)=0,"",SUM(L66:M70))</f>
        <v>2259400</v>
      </c>
      <c r="D66" s="80" t="s">
        <v>115</v>
      </c>
      <c r="E66" s="81">
        <v>2000</v>
      </c>
      <c r="F66" s="82" t="s">
        <v>69</v>
      </c>
      <c r="G66" s="83">
        <v>96</v>
      </c>
      <c r="H66" s="82" t="s">
        <v>116</v>
      </c>
      <c r="I66" s="82"/>
      <c r="J66" s="83"/>
      <c r="K66" s="82"/>
      <c r="L66" s="144">
        <f t="shared" si="4"/>
        <v>192000</v>
      </c>
      <c r="M66" s="99">
        <v>19200</v>
      </c>
      <c r="N66" s="114" t="s">
        <v>50</v>
      </c>
      <c r="O66" s="37" t="s">
        <v>118</v>
      </c>
    </row>
    <row r="67" spans="1:15" ht="13.5">
      <c r="A67" s="11"/>
      <c r="B67" s="5"/>
      <c r="C67" s="146"/>
      <c r="D67" s="72" t="s">
        <v>79</v>
      </c>
      <c r="E67" s="73">
        <v>550000</v>
      </c>
      <c r="F67" s="74" t="s">
        <v>80</v>
      </c>
      <c r="G67" s="75">
        <v>1</v>
      </c>
      <c r="H67" s="74" t="s">
        <v>35</v>
      </c>
      <c r="I67" s="74"/>
      <c r="J67" s="75"/>
      <c r="K67" s="74"/>
      <c r="L67" s="140">
        <f t="shared" si="4"/>
        <v>550000</v>
      </c>
      <c r="M67" s="97">
        <v>55000</v>
      </c>
      <c r="N67" s="112" t="s">
        <v>70</v>
      </c>
      <c r="O67" s="37" t="s">
        <v>119</v>
      </c>
    </row>
    <row r="68" spans="1:15" ht="13.5">
      <c r="A68" s="11"/>
      <c r="B68" s="5"/>
      <c r="C68" s="146"/>
      <c r="D68" s="72" t="s">
        <v>63</v>
      </c>
      <c r="E68" s="73">
        <v>620000</v>
      </c>
      <c r="F68" s="74" t="s">
        <v>80</v>
      </c>
      <c r="G68" s="75">
        <v>1</v>
      </c>
      <c r="H68" s="74" t="s">
        <v>35</v>
      </c>
      <c r="I68" s="74"/>
      <c r="J68" s="75"/>
      <c r="K68" s="74"/>
      <c r="L68" s="140">
        <v>62000</v>
      </c>
      <c r="M68" s="97">
        <v>6200</v>
      </c>
      <c r="N68" s="112" t="s">
        <v>72</v>
      </c>
      <c r="O68" s="37" t="s">
        <v>120</v>
      </c>
    </row>
    <row r="69" spans="1:15" ht="13.5">
      <c r="A69" s="11"/>
      <c r="B69" s="5"/>
      <c r="C69" s="146"/>
      <c r="D69" s="72" t="s">
        <v>64</v>
      </c>
      <c r="E69" s="73">
        <v>1250000</v>
      </c>
      <c r="F69" s="74" t="s">
        <v>80</v>
      </c>
      <c r="G69" s="75">
        <v>1</v>
      </c>
      <c r="H69" s="74" t="s">
        <v>35</v>
      </c>
      <c r="I69" s="74"/>
      <c r="J69" s="75"/>
      <c r="K69" s="74"/>
      <c r="L69" s="140">
        <f t="shared" si="4"/>
        <v>1250000</v>
      </c>
      <c r="M69" s="97">
        <v>125000</v>
      </c>
      <c r="N69" s="112" t="s">
        <v>71</v>
      </c>
    </row>
    <row r="70" spans="1:15" ht="13.5">
      <c r="A70" s="11"/>
      <c r="B70" s="5"/>
      <c r="C70" s="147"/>
      <c r="D70" s="92"/>
      <c r="E70" s="93"/>
      <c r="F70" s="94"/>
      <c r="G70" s="95"/>
      <c r="H70" s="94"/>
      <c r="I70" s="94"/>
      <c r="J70" s="95"/>
      <c r="K70" s="94"/>
      <c r="L70" s="141" t="str">
        <f t="shared" si="4"/>
        <v/>
      </c>
      <c r="M70" s="102"/>
      <c r="N70" s="117"/>
    </row>
    <row r="71" spans="1:15" ht="13.5">
      <c r="A71" s="11"/>
      <c r="B71" s="4" t="s">
        <v>7</v>
      </c>
      <c r="C71" s="138">
        <f>IF(SUM(L71:M75)=0,"",SUM(L71:M75))</f>
        <v>22950</v>
      </c>
      <c r="D71" s="88" t="s">
        <v>68</v>
      </c>
      <c r="E71" s="89">
        <v>3000</v>
      </c>
      <c r="F71" s="90" t="s">
        <v>65</v>
      </c>
      <c r="G71" s="91">
        <v>6</v>
      </c>
      <c r="H71" s="90" t="s">
        <v>66</v>
      </c>
      <c r="I71" s="90"/>
      <c r="J71" s="91"/>
      <c r="K71" s="90"/>
      <c r="L71" s="144">
        <f t="shared" si="4"/>
        <v>18000</v>
      </c>
      <c r="M71" s="101">
        <v>0</v>
      </c>
      <c r="N71" s="116" t="s">
        <v>67</v>
      </c>
    </row>
    <row r="72" spans="1:15" ht="13.5">
      <c r="A72" s="11"/>
      <c r="B72" s="5"/>
      <c r="C72" s="146"/>
      <c r="D72" s="80" t="s">
        <v>84</v>
      </c>
      <c r="E72" s="81">
        <v>1500</v>
      </c>
      <c r="F72" s="82" t="s">
        <v>82</v>
      </c>
      <c r="G72" s="83">
        <v>3</v>
      </c>
      <c r="H72" s="82" t="s">
        <v>85</v>
      </c>
      <c r="I72" s="82"/>
      <c r="J72" s="83"/>
      <c r="K72" s="82"/>
      <c r="L72" s="142">
        <f t="shared" si="4"/>
        <v>4500</v>
      </c>
      <c r="M72" s="99">
        <v>450</v>
      </c>
      <c r="N72" s="114" t="s">
        <v>86</v>
      </c>
    </row>
    <row r="73" spans="1:15" ht="13.5">
      <c r="A73" s="11"/>
      <c r="B73" s="5"/>
      <c r="C73" s="146"/>
      <c r="D73" s="80"/>
      <c r="E73" s="81"/>
      <c r="F73" s="82"/>
      <c r="G73" s="83"/>
      <c r="H73" s="82"/>
      <c r="I73" s="82"/>
      <c r="J73" s="83"/>
      <c r="K73" s="82"/>
      <c r="L73" s="142" t="str">
        <f t="shared" si="4"/>
        <v/>
      </c>
      <c r="M73" s="99"/>
      <c r="N73" s="114"/>
    </row>
    <row r="74" spans="1:15" ht="13.5">
      <c r="A74" s="11"/>
      <c r="B74" s="5"/>
      <c r="C74" s="146"/>
      <c r="D74" s="72"/>
      <c r="E74" s="73"/>
      <c r="F74" s="74"/>
      <c r="G74" s="75"/>
      <c r="H74" s="74"/>
      <c r="I74" s="74"/>
      <c r="J74" s="75"/>
      <c r="K74" s="74"/>
      <c r="L74" s="140" t="str">
        <f t="shared" si="4"/>
        <v/>
      </c>
      <c r="M74" s="97"/>
      <c r="N74" s="112"/>
    </row>
    <row r="75" spans="1:15" ht="13.5">
      <c r="A75" s="11"/>
      <c r="B75" s="6"/>
      <c r="C75" s="147"/>
      <c r="D75" s="76"/>
      <c r="E75" s="77"/>
      <c r="F75" s="78"/>
      <c r="G75" s="79"/>
      <c r="H75" s="78"/>
      <c r="I75" s="78"/>
      <c r="J75" s="79"/>
      <c r="K75" s="78"/>
      <c r="L75" s="141" t="str">
        <f t="shared" si="4"/>
        <v/>
      </c>
      <c r="M75" s="98"/>
      <c r="N75" s="113"/>
    </row>
    <row r="76" spans="1:15" ht="14.25" thickBot="1">
      <c r="A76" s="12"/>
      <c r="B76" s="13" t="s">
        <v>16</v>
      </c>
      <c r="C76" s="126">
        <f>SUM(C41:C75)</f>
        <v>3087590</v>
      </c>
      <c r="D76" s="28"/>
      <c r="E76" s="31"/>
      <c r="F76" s="32"/>
      <c r="G76" s="33"/>
      <c r="H76" s="32"/>
      <c r="I76" s="32"/>
      <c r="J76" s="33"/>
      <c r="K76" s="32"/>
      <c r="L76" s="14"/>
      <c r="M76" s="21"/>
      <c r="N76" s="110"/>
    </row>
    <row r="77" spans="1:15" ht="14.25" thickBot="1">
      <c r="A77" s="7" t="s">
        <v>62</v>
      </c>
      <c r="B77" s="8" t="s">
        <v>16</v>
      </c>
      <c r="C77" s="128">
        <f>C40+C76</f>
        <v>11595678</v>
      </c>
      <c r="D77" s="29"/>
      <c r="E77" s="34"/>
      <c r="F77" s="35"/>
      <c r="G77" s="35"/>
      <c r="H77" s="35"/>
      <c r="I77" s="35"/>
      <c r="J77" s="35"/>
      <c r="K77" s="35"/>
      <c r="L77" s="134">
        <f>SUM(L10:L76)</f>
        <v>10686002</v>
      </c>
      <c r="M77" s="135">
        <f>SUM(M10:M76)</f>
        <v>909676</v>
      </c>
      <c r="N77" s="136" t="str">
        <f>IF(C77=(L77+M77),"","要確認！")</f>
        <v/>
      </c>
      <c r="O77" s="37" t="s">
        <v>124</v>
      </c>
    </row>
    <row r="78" spans="1:15" ht="13.5">
      <c r="A78" s="224" t="s">
        <v>55</v>
      </c>
      <c r="B78" s="224"/>
      <c r="C78" s="224"/>
      <c r="D78" s="224"/>
      <c r="E78" s="224"/>
      <c r="F78" s="224"/>
      <c r="G78" s="224"/>
      <c r="H78" s="224"/>
      <c r="I78" s="224"/>
      <c r="J78" s="224"/>
      <c r="K78" s="224"/>
      <c r="L78" s="224"/>
      <c r="M78" s="224"/>
      <c r="N78" s="224"/>
    </row>
    <row r="79" spans="1:15" ht="13.5">
      <c r="A79" s="225" t="s">
        <v>75</v>
      </c>
      <c r="B79" s="225"/>
      <c r="C79" s="225"/>
      <c r="D79" s="225"/>
      <c r="E79" s="225"/>
      <c r="F79" s="225"/>
      <c r="G79" s="225"/>
      <c r="H79" s="225"/>
      <c r="I79" s="225"/>
      <c r="J79" s="225"/>
      <c r="K79" s="225"/>
      <c r="L79" s="225"/>
      <c r="M79" s="225"/>
      <c r="N79" s="225"/>
    </row>
    <row r="80" spans="1:15" ht="13.5">
      <c r="A80" s="225" t="s">
        <v>56</v>
      </c>
      <c r="B80" s="225"/>
      <c r="C80" s="225"/>
      <c r="D80" s="225"/>
      <c r="E80" s="225"/>
      <c r="F80" s="225"/>
      <c r="G80" s="225"/>
      <c r="H80" s="225"/>
      <c r="I80" s="225"/>
      <c r="J80" s="225"/>
      <c r="K80" s="225"/>
      <c r="L80" s="225"/>
      <c r="M80" s="225"/>
      <c r="N80" s="225"/>
    </row>
    <row r="81" spans="1:14" ht="13.5">
      <c r="A81" s="225" t="s">
        <v>57</v>
      </c>
      <c r="B81" s="225"/>
      <c r="C81" s="225"/>
      <c r="D81" s="225"/>
      <c r="E81" s="225"/>
      <c r="F81" s="225"/>
      <c r="G81" s="225"/>
      <c r="H81" s="225"/>
      <c r="I81" s="225"/>
      <c r="J81" s="225"/>
      <c r="K81" s="225"/>
      <c r="L81" s="225"/>
      <c r="M81" s="225"/>
      <c r="N81" s="225"/>
    </row>
    <row r="82" spans="1:14" ht="13.5"/>
  </sheetData>
  <sheetProtection password="DD12" sheet="1" objects="1" scenarios="1" selectLockedCells="1" selectUnlockedCells="1"/>
  <mergeCells count="13">
    <mergeCell ref="A78:N78"/>
    <mergeCell ref="A80:N80"/>
    <mergeCell ref="A81:N81"/>
    <mergeCell ref="M2:N2"/>
    <mergeCell ref="M3:N3"/>
    <mergeCell ref="A4:N4"/>
    <mergeCell ref="D5:D6"/>
    <mergeCell ref="E5:N6"/>
    <mergeCell ref="E7:N7"/>
    <mergeCell ref="B5:C5"/>
    <mergeCell ref="B6:C6"/>
    <mergeCell ref="B7:C7"/>
    <mergeCell ref="A79:N79"/>
  </mergeCells>
  <phoneticPr fontId="2"/>
  <pageMargins left="0.98425196850393704" right="0.59055118110236227" top="0.78740157480314965" bottom="0.78740157480314965" header="0.59055118110236227" footer="0.59055118110236227"/>
  <pageSetup paperSize="8" scale="58" fitToWidth="0" fitToHeight="0" orientation="landscape" r:id="rId1"/>
  <headerFooter>
    <oddHeader>&amp;R&amp;P/&amp;N</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事業予算書【提出用】</vt:lpstr>
      <vt:lpstr>事業予算書【記入例】</vt:lpstr>
      <vt:lpstr>事業予算書【記入例】!Print_Area</vt:lpstr>
      <vt:lpstr>事業予算書【提出用】!Print_Area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2022-06-17T06:52:01Z</dcterms:modified>
</cp:coreProperties>
</file>